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330" windowWidth="15480" windowHeight="11535"/>
  </bookViews>
  <sheets>
    <sheet name="общая оценка программы" sheetId="1" r:id="rId1"/>
    <sheet name="эффективность подпрограммы 1" sheetId="3" r:id="rId2"/>
    <sheet name="эффективность подпрограммы 2" sheetId="4" r:id="rId3"/>
    <sheet name="эффективность подпрограммы 3" sheetId="5" r:id="rId4"/>
  </sheets>
  <definedNames>
    <definedName name="_xlnm.Print_Area" localSheetId="0">'общая оценка программы'!$A$1:$G$44</definedName>
  </definedNames>
  <calcPr calcId="144525" refMode="R1C1"/>
</workbook>
</file>

<file path=xl/calcChain.xml><?xml version="1.0" encoding="utf-8"?>
<calcChain xmlns="http://schemas.openxmlformats.org/spreadsheetml/2006/main">
  <c r="F9" i="5" l="1"/>
  <c r="F8" i="4"/>
  <c r="F10" i="4" s="1"/>
  <c r="E17" i="4" l="1"/>
  <c r="E22" i="1" s="1"/>
  <c r="G11" i="4"/>
  <c r="G10" i="5"/>
  <c r="E16" i="5" s="1"/>
  <c r="E23" i="1" s="1"/>
  <c r="F8" i="3"/>
  <c r="F9" i="3"/>
  <c r="F10" i="3"/>
  <c r="F11" i="3" l="1"/>
  <c r="F16" i="1"/>
  <c r="F17" i="1" s="1"/>
  <c r="G18" i="1" s="1"/>
  <c r="G12" i="3" l="1"/>
  <c r="E18" i="3" s="1"/>
  <c r="E21" i="1" s="1"/>
  <c r="E24" i="1" s="1"/>
  <c r="G25" i="1" s="1"/>
  <c r="E29" i="1" s="1"/>
</calcChain>
</file>

<file path=xl/sharedStrings.xml><?xml version="1.0" encoding="utf-8"?>
<sst xmlns="http://schemas.openxmlformats.org/spreadsheetml/2006/main" count="140" uniqueCount="63">
  <si>
    <t>ед.изм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</si>
  <si>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</si>
  <si>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</si>
  <si>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</si>
  <si>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</si>
  <si>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</si>
  <si>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</si>
  <si>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</si>
  <si>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</si>
  <si>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</si>
  <si>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</si>
  <si>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</si>
  <si>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>Границы диапозона оценки</t>
  </si>
  <si>
    <t>Виды результатов оценки</t>
  </si>
  <si>
    <t xml:space="preserve">Примечание: </t>
  </si>
  <si>
    <t>Критерий 1 - Степень  достижения целей и решения задач муниципальной программы</t>
  </si>
  <si>
    <t>Cel - оценка степени достижения цели, решения задачи муниципальной программы (подпрограммы)</t>
  </si>
  <si>
    <t xml:space="preserve">*) Расчет оценки эффективности реализации проводится в целом по муниципальной программе и по каждой подпрограмме </t>
  </si>
  <si>
    <t xml:space="preserve">O - комплексная оценка эффективности реализации муниципальной программы </t>
  </si>
  <si>
    <t>Градации оценки эффективности реализации муниципальной  программы Жиздринского района Калужской области</t>
  </si>
  <si>
    <t>Комплексная оценка эфективности релизации муниципальной программы (подпрограммы) **)</t>
  </si>
  <si>
    <t>%</t>
  </si>
  <si>
    <t>ед.</t>
  </si>
  <si>
    <t>ед</t>
  </si>
  <si>
    <t xml:space="preserve">Программа  «Развитие физической культуры и спорта в Жиздринском районе» </t>
  </si>
  <si>
    <t>доля граждан, занимающихся в спортивных организациях, в общей численности детей и молодежи в возрасте 6-15 лет</t>
  </si>
  <si>
    <t xml:space="preserve">Расчет оценки эффективности реализации муниципальной программы  (подпрограммы) Жиздринского района Калужской области в 2022 году  
</t>
  </si>
  <si>
    <t>доля населения, систематически занимающихся физической культурой и спортом, в общей численности населения в возрасте от 3-х до 17 лет.</t>
  </si>
  <si>
    <t xml:space="preserve">эффективность использования существующих объектов спорта            </t>
  </si>
  <si>
    <t>количество тренеров и тренеров преподавателей физкультурно -спортивных организаций, работающих по специальности</t>
  </si>
  <si>
    <t>количество населения, пронявших участие в выполнении испытаний (тестов) Всероссийского физкультурно-спортивного комплекса "Готов к труду и обороне" (ГТО)</t>
  </si>
  <si>
    <t>количество населения, выполнивших нормативы испытаний (тестов) Всероссийского физкультурно-спортивного комплекса "Готов к труду и обороне"(ГТО)</t>
  </si>
  <si>
    <r>
      <rPr>
        <sz val="10"/>
        <color theme="1"/>
        <rFont val="Times New Roman"/>
        <family val="1"/>
        <charset val="204"/>
      </rPr>
      <t xml:space="preserve">доля лиц с ограниченными возможностями здоровья и инвалидов, систематически занимающихся физической культурой и спортом в общей численности указанной категории населения, не имеющего противопоказаний для занятий физической культуры и спортом      </t>
    </r>
    <r>
      <rPr>
        <sz val="12"/>
        <color theme="1"/>
        <rFont val="Times New Roman"/>
        <family val="1"/>
        <charset val="204"/>
      </rPr>
      <t xml:space="preserve">           </t>
    </r>
  </si>
  <si>
    <t>количество опубликованных материалов в СМИ</t>
  </si>
  <si>
    <t>количество штатных единиц в центах тестирования</t>
  </si>
  <si>
    <t>**) В случае отсутствия в 2020 году контрольных мероприятий применяется следующая формула: O = (Cel + Fin) / 2</t>
  </si>
  <si>
    <r>
      <t>По результатам оценки эффективности муниципальной программы, ответственным исполнителем которой является Администрация МР «Жиздринский район» была выполнена 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96,15%.</t>
    </r>
    <r>
      <rPr>
        <b/>
        <sz val="11"/>
        <rFont val="Times New Roman"/>
        <family val="1"/>
        <charset val="204"/>
      </rPr>
      <t xml:space="preserve"> (Высокий уровень эффективности)</t>
    </r>
    <r>
      <rPr>
        <sz val="11"/>
        <rFont val="Times New Roman"/>
        <family val="1"/>
        <charset val="204"/>
      </rPr>
      <t>.</t>
    </r>
  </si>
  <si>
    <t>O = (Cel) / 1</t>
  </si>
  <si>
    <t>чел</t>
  </si>
  <si>
    <t>Подпрограмма "Развитие физической культуры, массового спорта и спорта высших достижений"</t>
  </si>
  <si>
    <t xml:space="preserve">Расчет оценки эффективности реализации муниципальной программы  (подпрограммы) Жиздринского района Калужской области в 2020 году  
</t>
  </si>
  <si>
    <t xml:space="preserve">Расчет оценки эффективности реализации муниципальной программы  (подпрограммы) Жиздринского района Калужской области в 2021году  
</t>
  </si>
  <si>
    <t>Подпрограмма "Повышение эффективности управления развитием отрасли физической культуры и спорта"</t>
  </si>
  <si>
    <r>
      <t>По результатам оценки эффективности муниципальной программы, ответственным исполнителем которой является Администрация МР «Жиздринский район» была выполнена 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99,23%.</t>
    </r>
    <r>
      <rPr>
        <b/>
        <sz val="11"/>
        <rFont val="Times New Roman"/>
        <family val="1"/>
        <charset val="204"/>
      </rPr>
      <t xml:space="preserve"> (Высокий уровень эффективности)</t>
    </r>
    <r>
      <rPr>
        <sz val="11"/>
        <rFont val="Times New Roman"/>
        <family val="1"/>
        <charset val="204"/>
      </rPr>
      <t>.</t>
    </r>
  </si>
  <si>
    <t>**) В случае отсутствия в 2021 году контрольных мероприятий применяется следующая формула: O = (Cel + Fin) / 2</t>
  </si>
  <si>
    <r>
      <t>По результатам оценки эффективности муниципальной программы, ответственным исполнителем которой является Администрация МР «Жиздринский район» была выполнена 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100%.</t>
    </r>
    <r>
      <rPr>
        <b/>
        <sz val="11"/>
        <rFont val="Times New Roman"/>
        <family val="1"/>
        <charset val="204"/>
      </rPr>
      <t xml:space="preserve"> (Высокий уровень эффективности)</t>
    </r>
    <r>
      <rPr>
        <sz val="11"/>
        <rFont val="Times New Roman"/>
        <family val="1"/>
        <charset val="204"/>
      </rPr>
      <t>.</t>
    </r>
  </si>
  <si>
    <t xml:space="preserve">Оценка эффективности релизации муниципальных подпрограмм </t>
  </si>
  <si>
    <t>O - комплексная оценка эффективности реализации муниципальной подпрограммы 1</t>
  </si>
  <si>
    <t>O - комплексная оценка эффективности реализации муниципальной подпрограммы 2</t>
  </si>
  <si>
    <t>O - комплексная оценка эффективности реализации муниципальной подпрограммы 3</t>
  </si>
  <si>
    <t>∑ Oпп / K - оценка эффективности реализации подпрограмм</t>
  </si>
  <si>
    <t>Oмп = 0,5* (Cel) + 0,5* (∑ Oпп / K)</t>
  </si>
  <si>
    <t>доля сельского населения систематически занимающегося  физической культурой и спортом в общей численности населения в возрасте 3-70 лет.</t>
  </si>
  <si>
    <t>доля населения, систематически занимающихся физической культурой и спортом, в общей численности населения в возрасте от 3-х до 79 лет</t>
  </si>
  <si>
    <t>Доля лиц с ограниченными возможностями здоровья и инвалидов, систематически занимающихся физической культурой и спортом в общей численности указанной категории населения, не имеющего противопоказаний для занятий физической культурой и спортом</t>
  </si>
  <si>
    <t>Доля сельского населения, систематически занимающегося физической культурой и спортом в общей численности населения в возрасте 3-70 лет.</t>
  </si>
  <si>
    <t>Увеличение доли граждан, занимающихся в спортивных организациях в общей численности детей и молодёжи в возрасте 6-15 лет.</t>
  </si>
  <si>
    <t>Количество тренеров и тренеров-преподавателей физкультурно-спортивных организаций, работающих по специальности</t>
  </si>
  <si>
    <t>Количество штатных единиц в центрах тестирования</t>
  </si>
  <si>
    <t>Подпрограмма "Развитие материально-технической базы для занятий населения Жиздринского района физической культуры и спорта"</t>
  </si>
  <si>
    <t xml:space="preserve">Эффективность использования существующих объектов спорта      </t>
  </si>
  <si>
    <r>
      <t>По результатам оценки эффективности муниципальной программы, ответственным исполнителем которой является Администрация МР «Жиздринский район» была выполнена 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100 %.</t>
    </r>
    <r>
      <rPr>
        <b/>
        <sz val="11"/>
        <rFont val="Times New Roman"/>
        <family val="1"/>
        <charset val="204"/>
      </rPr>
      <t xml:space="preserve"> (Высокий уровень эффективности)</t>
    </r>
    <r>
      <rPr>
        <sz val="11"/>
        <rFont val="Times New Roman"/>
        <family val="1"/>
        <charset val="204"/>
      </rPr>
      <t>.</t>
    </r>
  </si>
  <si>
    <t>**) В случае отсутствия в 2022 году контрольных мероприятий применяется следующая формула: O = (Cel + Fin)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</si>
</sst>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/>
    </xf>
    <xf numFmtId="0" fontId="1" fillId="0" borderId="4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/>
    </xf>
    <xf numFmtId="0" fontId="8" fillId="0" borderId="0" xfId="0" applyFont="1"/>
    <xf numFmtId="0" fontId="1" fillId="0" borderId="10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2" fontId="1" fillId="4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/>
    </xf>
    <xf numFmtId="2" fontId="1" fillId="5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6" xfId="0" applyFont="1" applyBorder="1"/>
    <xf numFmtId="2" fontId="1" fillId="7" borderId="27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2" fontId="1" fillId="4" borderId="21" xfId="0" applyNumberFormat="1" applyFont="1" applyFill="1" applyBorder="1" applyAlignment="1">
      <alignment horizontal="center" vertical="center"/>
    </xf>
    <xf numFmtId="2" fontId="1" fillId="4" borderId="2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2" fontId="1" fillId="6" borderId="32" xfId="0" applyNumberFormat="1" applyFont="1" applyFill="1" applyBorder="1" applyAlignment="1">
      <alignment horizontal="center"/>
    </xf>
    <xf numFmtId="0" fontId="1" fillId="6" borderId="28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view="pageBreakPreview" topLeftCell="A19" zoomScaleSheetLayoutView="100" workbookViewId="0">
      <selection activeCell="D47" sqref="D46:D47"/>
    </sheetView>
  </sheetViews>
  <sheetFormatPr defaultRowHeight="15" x14ac:dyDescent="0.25"/>
  <cols>
    <col min="1" max="1" width="3.28515625" customWidth="1"/>
    <col min="2" max="2" width="51.8554687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40.5" customHeight="1" x14ac:dyDescent="0.3">
      <c r="A2" s="77" t="s">
        <v>26</v>
      </c>
      <c r="B2" s="78"/>
      <c r="C2" s="78"/>
      <c r="D2" s="78"/>
      <c r="E2" s="78"/>
      <c r="F2" s="78"/>
      <c r="G2" s="78"/>
    </row>
    <row r="3" spans="1:7" ht="33.75" customHeight="1" x14ac:dyDescent="0.25">
      <c r="A3" s="74" t="s">
        <v>24</v>
      </c>
      <c r="B3" s="75"/>
      <c r="C3" s="75"/>
      <c r="D3" s="75"/>
      <c r="E3" s="75"/>
      <c r="F3" s="75"/>
      <c r="G3" s="76"/>
    </row>
    <row r="4" spans="1:7" x14ac:dyDescent="0.25">
      <c r="A4" s="2"/>
      <c r="B4" s="2"/>
      <c r="C4" s="2"/>
      <c r="D4" s="2"/>
      <c r="E4" s="2"/>
      <c r="F4" s="2"/>
      <c r="G4" s="2"/>
    </row>
    <row r="5" spans="1:7" ht="15.75" thickBot="1" x14ac:dyDescent="0.3">
      <c r="A5" s="79" t="s">
        <v>15</v>
      </c>
      <c r="B5" s="79"/>
      <c r="C5" s="79"/>
      <c r="D5" s="79"/>
      <c r="E5" s="79"/>
      <c r="F5" s="79"/>
      <c r="G5" s="80"/>
    </row>
    <row r="6" spans="1:7" ht="69.75" customHeight="1" x14ac:dyDescent="0.25">
      <c r="A6" s="3"/>
      <c r="B6" s="4" t="s">
        <v>10</v>
      </c>
      <c r="C6" s="4" t="s">
        <v>0</v>
      </c>
      <c r="D6" s="11" t="s">
        <v>8</v>
      </c>
      <c r="E6" s="11" t="s">
        <v>9</v>
      </c>
      <c r="F6" s="11" t="s">
        <v>11</v>
      </c>
      <c r="G6" s="18" t="s">
        <v>1</v>
      </c>
    </row>
    <row r="7" spans="1:7" ht="43.5" customHeight="1" x14ac:dyDescent="0.25">
      <c r="A7" s="16">
        <v>1</v>
      </c>
      <c r="B7" s="21" t="s">
        <v>27</v>
      </c>
      <c r="C7" s="17" t="s">
        <v>21</v>
      </c>
      <c r="D7" s="9">
        <v>51</v>
      </c>
      <c r="E7" s="10">
        <v>52</v>
      </c>
      <c r="F7" s="13">
        <v>100</v>
      </c>
      <c r="G7" s="5"/>
    </row>
    <row r="8" spans="1:7" ht="66.75" customHeight="1" x14ac:dyDescent="0.25">
      <c r="A8" s="16">
        <v>2</v>
      </c>
      <c r="B8" s="20" t="s">
        <v>32</v>
      </c>
      <c r="C8" s="17" t="s">
        <v>21</v>
      </c>
      <c r="D8" s="9">
        <v>22.9</v>
      </c>
      <c r="E8" s="10">
        <v>22.9</v>
      </c>
      <c r="F8" s="13">
        <v>100</v>
      </c>
      <c r="G8" s="5"/>
    </row>
    <row r="9" spans="1:7" ht="40.5" customHeight="1" x14ac:dyDescent="0.25">
      <c r="A9" s="16">
        <v>3</v>
      </c>
      <c r="B9" s="21" t="s">
        <v>52</v>
      </c>
      <c r="C9" s="17" t="s">
        <v>21</v>
      </c>
      <c r="D9" s="9">
        <v>31.1</v>
      </c>
      <c r="E9" s="10">
        <v>31.1</v>
      </c>
      <c r="F9" s="13">
        <v>100</v>
      </c>
      <c r="G9" s="5"/>
    </row>
    <row r="10" spans="1:7" ht="26.25" customHeight="1" x14ac:dyDescent="0.25">
      <c r="A10" s="16">
        <v>4</v>
      </c>
      <c r="B10" s="21" t="s">
        <v>28</v>
      </c>
      <c r="C10" s="17" t="s">
        <v>21</v>
      </c>
      <c r="D10" s="9">
        <v>80.099999999999994</v>
      </c>
      <c r="E10" s="10">
        <v>86</v>
      </c>
      <c r="F10" s="13">
        <v>100</v>
      </c>
      <c r="G10" s="5"/>
    </row>
    <row r="11" spans="1:7" ht="33.75" customHeight="1" x14ac:dyDescent="0.25">
      <c r="A11" s="16">
        <v>5</v>
      </c>
      <c r="B11" s="21" t="s">
        <v>29</v>
      </c>
      <c r="C11" s="17" t="s">
        <v>21</v>
      </c>
      <c r="D11" s="9">
        <v>5</v>
      </c>
      <c r="E11" s="10">
        <v>5</v>
      </c>
      <c r="F11" s="13">
        <v>100</v>
      </c>
      <c r="G11" s="5"/>
    </row>
    <row r="12" spans="1:7" ht="30.75" customHeight="1" x14ac:dyDescent="0.25">
      <c r="A12" s="16">
        <v>6</v>
      </c>
      <c r="B12" s="21" t="s">
        <v>25</v>
      </c>
      <c r="C12" s="17" t="s">
        <v>21</v>
      </c>
      <c r="D12" s="9">
        <v>38.6</v>
      </c>
      <c r="E12" s="10">
        <v>38.6</v>
      </c>
      <c r="F12" s="13">
        <v>100</v>
      </c>
      <c r="G12" s="5"/>
    </row>
    <row r="13" spans="1:7" ht="46.5" customHeight="1" x14ac:dyDescent="0.25">
      <c r="A13" s="16">
        <v>7</v>
      </c>
      <c r="B13" s="21" t="s">
        <v>30</v>
      </c>
      <c r="C13" s="17" t="s">
        <v>23</v>
      </c>
      <c r="D13" s="9">
        <v>335</v>
      </c>
      <c r="E13" s="10">
        <v>340</v>
      </c>
      <c r="F13" s="13">
        <v>100</v>
      </c>
      <c r="G13" s="5"/>
    </row>
    <row r="14" spans="1:7" ht="45" customHeight="1" x14ac:dyDescent="0.25">
      <c r="A14" s="16">
        <v>8</v>
      </c>
      <c r="B14" s="21" t="s">
        <v>31</v>
      </c>
      <c r="C14" s="17" t="s">
        <v>21</v>
      </c>
      <c r="D14" s="9">
        <v>250</v>
      </c>
      <c r="E14" s="10">
        <v>250</v>
      </c>
      <c r="F14" s="13">
        <v>100</v>
      </c>
      <c r="G14" s="5"/>
    </row>
    <row r="15" spans="1:7" ht="24" customHeight="1" x14ac:dyDescent="0.25">
      <c r="A15" s="16">
        <v>9</v>
      </c>
      <c r="B15" s="21" t="s">
        <v>34</v>
      </c>
      <c r="C15" s="17" t="s">
        <v>23</v>
      </c>
      <c r="D15" s="9">
        <v>1</v>
      </c>
      <c r="E15" s="10">
        <v>1</v>
      </c>
      <c r="F15" s="13">
        <v>100</v>
      </c>
      <c r="G15" s="5"/>
    </row>
    <row r="16" spans="1:7" ht="17.25" customHeight="1" x14ac:dyDescent="0.25">
      <c r="A16" s="16">
        <v>10</v>
      </c>
      <c r="B16" s="21" t="s">
        <v>33</v>
      </c>
      <c r="C16" s="17" t="s">
        <v>22</v>
      </c>
      <c r="D16" s="9">
        <v>75</v>
      </c>
      <c r="E16" s="10">
        <v>75</v>
      </c>
      <c r="F16" s="13">
        <f>SUM(E16/D16*100)</f>
        <v>100</v>
      </c>
      <c r="G16" s="5"/>
    </row>
    <row r="17" spans="1:7" x14ac:dyDescent="0.25">
      <c r="A17" s="12"/>
      <c r="B17" s="5"/>
      <c r="C17" s="5"/>
      <c r="D17" s="5"/>
      <c r="E17" s="5"/>
      <c r="F17" s="14">
        <f>SUM(F7:F16)</f>
        <v>1000</v>
      </c>
      <c r="G17" s="5"/>
    </row>
    <row r="18" spans="1:7" ht="21" customHeight="1" thickBot="1" x14ac:dyDescent="0.3">
      <c r="A18" s="81" t="s">
        <v>16</v>
      </c>
      <c r="B18" s="82"/>
      <c r="C18" s="82"/>
      <c r="D18" s="82"/>
      <c r="E18" s="82"/>
      <c r="F18" s="83"/>
      <c r="G18" s="19">
        <f>F17/A16</f>
        <v>100</v>
      </c>
    </row>
    <row r="19" spans="1:7" ht="21" customHeight="1" thickBot="1" x14ac:dyDescent="0.3">
      <c r="A19" s="26"/>
      <c r="B19" s="26"/>
      <c r="C19" s="26"/>
      <c r="D19" s="26"/>
      <c r="E19" s="26"/>
      <c r="F19" s="26"/>
      <c r="G19" s="27"/>
    </row>
    <row r="20" spans="1:7" ht="21" customHeight="1" thickBot="1" x14ac:dyDescent="0.3">
      <c r="A20" s="59" t="s">
        <v>46</v>
      </c>
      <c r="B20" s="60"/>
      <c r="C20" s="60"/>
      <c r="D20" s="60"/>
      <c r="E20" s="60"/>
      <c r="F20" s="61"/>
      <c r="G20" s="31"/>
    </row>
    <row r="21" spans="1:7" ht="29.25" customHeight="1" x14ac:dyDescent="0.25">
      <c r="A21" s="3">
        <v>1</v>
      </c>
      <c r="B21" s="62" t="s">
        <v>47</v>
      </c>
      <c r="C21" s="62"/>
      <c r="D21" s="62"/>
      <c r="E21" s="63">
        <f>SUM('эффективность подпрограммы 1'!E18:F18)</f>
        <v>100</v>
      </c>
      <c r="F21" s="64"/>
      <c r="G21" s="32"/>
    </row>
    <row r="22" spans="1:7" ht="30" customHeight="1" x14ac:dyDescent="0.25">
      <c r="A22" s="33">
        <v>2</v>
      </c>
      <c r="B22" s="49" t="s">
        <v>48</v>
      </c>
      <c r="C22" s="49"/>
      <c r="D22" s="49"/>
      <c r="E22" s="65">
        <f>SUM('эффективность подпрограммы 2'!E17:F17)</f>
        <v>100</v>
      </c>
      <c r="F22" s="66"/>
      <c r="G22" s="32"/>
    </row>
    <row r="23" spans="1:7" ht="31.5" customHeight="1" thickBot="1" x14ac:dyDescent="0.3">
      <c r="A23" s="34">
        <v>3</v>
      </c>
      <c r="B23" s="49" t="s">
        <v>49</v>
      </c>
      <c r="C23" s="49"/>
      <c r="D23" s="49"/>
      <c r="E23" s="50">
        <f>SUM('эффективность подпрограммы 3'!E16:F16)</f>
        <v>100</v>
      </c>
      <c r="F23" s="51"/>
      <c r="G23" s="32"/>
    </row>
    <row r="24" spans="1:7" ht="21" customHeight="1" thickBot="1" x14ac:dyDescent="0.3">
      <c r="A24" s="52"/>
      <c r="B24" s="53"/>
      <c r="C24" s="53"/>
      <c r="D24" s="53"/>
      <c r="E24" s="54">
        <f>SUM(E21:F23)</f>
        <v>300</v>
      </c>
      <c r="F24" s="55"/>
      <c r="G24" s="32"/>
    </row>
    <row r="25" spans="1:7" ht="21" customHeight="1" thickBot="1" x14ac:dyDescent="0.3">
      <c r="A25" s="56" t="s">
        <v>50</v>
      </c>
      <c r="B25" s="57"/>
      <c r="C25" s="57"/>
      <c r="D25" s="57"/>
      <c r="E25" s="57"/>
      <c r="F25" s="58"/>
      <c r="G25" s="35">
        <f>SUM(E24/A23)</f>
        <v>100</v>
      </c>
    </row>
    <row r="26" spans="1:7" ht="21" customHeight="1" thickBot="1" x14ac:dyDescent="0.3">
      <c r="A26" s="1"/>
      <c r="B26" s="1"/>
      <c r="C26" s="1"/>
      <c r="D26" s="1"/>
      <c r="E26" s="1"/>
      <c r="F26" s="1"/>
      <c r="G26" s="1"/>
    </row>
    <row r="27" spans="1:7" ht="21" customHeight="1" x14ac:dyDescent="0.25">
      <c r="A27" s="38" t="s">
        <v>20</v>
      </c>
      <c r="B27" s="39"/>
      <c r="C27" s="39"/>
      <c r="D27" s="39"/>
      <c r="E27" s="39"/>
      <c r="F27" s="40"/>
      <c r="G27" s="1"/>
    </row>
    <row r="28" spans="1:7" ht="21" customHeight="1" x14ac:dyDescent="0.25">
      <c r="A28" s="41"/>
      <c r="B28" s="42"/>
      <c r="C28" s="42"/>
      <c r="D28" s="42"/>
      <c r="E28" s="42" t="s">
        <v>51</v>
      </c>
      <c r="F28" s="43"/>
      <c r="G28" s="1"/>
    </row>
    <row r="29" spans="1:7" ht="21" customHeight="1" thickBot="1" x14ac:dyDescent="0.3">
      <c r="A29" s="44" t="s">
        <v>18</v>
      </c>
      <c r="B29" s="45"/>
      <c r="C29" s="45"/>
      <c r="D29" s="46"/>
      <c r="E29" s="47">
        <f>SUM(0.5*G18+0.5*G25)</f>
        <v>100</v>
      </c>
      <c r="F29" s="48"/>
      <c r="G29" s="1"/>
    </row>
    <row r="30" spans="1:7" ht="21" customHeight="1" x14ac:dyDescent="0.25">
      <c r="A30" s="36"/>
      <c r="B30" s="36"/>
      <c r="C30" s="36"/>
      <c r="D30" s="36"/>
      <c r="E30" s="37"/>
      <c r="F30" s="37"/>
      <c r="G30" s="1"/>
    </row>
    <row r="31" spans="1:7" x14ac:dyDescent="0.25">
      <c r="A31" s="1"/>
      <c r="B31" s="91" t="s">
        <v>61</v>
      </c>
      <c r="C31" s="91"/>
      <c r="D31" s="91"/>
      <c r="E31" s="91"/>
      <c r="F31" s="91"/>
      <c r="G31" s="1"/>
    </row>
    <row r="32" spans="1:7" x14ac:dyDescent="0.25">
      <c r="A32" s="1"/>
      <c r="B32" s="91"/>
      <c r="C32" s="91"/>
      <c r="D32" s="91"/>
      <c r="E32" s="91"/>
      <c r="F32" s="91"/>
      <c r="G32" s="1"/>
    </row>
    <row r="33" spans="1:7" x14ac:dyDescent="0.25">
      <c r="A33" s="1"/>
      <c r="B33" s="91"/>
      <c r="C33" s="91"/>
      <c r="D33" s="91"/>
      <c r="E33" s="91"/>
      <c r="F33" s="91"/>
      <c r="G33" s="1"/>
    </row>
    <row r="34" spans="1:7" ht="15.75" thickBot="1" x14ac:dyDescent="0.3">
      <c r="A34" s="1"/>
      <c r="B34" s="1"/>
      <c r="C34" s="1"/>
      <c r="D34" s="1"/>
      <c r="E34" s="1"/>
      <c r="F34" s="1"/>
      <c r="G34" s="1"/>
    </row>
    <row r="35" spans="1:7" ht="34.5" customHeight="1" thickBot="1" x14ac:dyDescent="0.3">
      <c r="A35" s="87" t="s">
        <v>19</v>
      </c>
      <c r="B35" s="88"/>
      <c r="C35" s="88"/>
      <c r="D35" s="88"/>
      <c r="E35" s="88"/>
      <c r="F35" s="89"/>
      <c r="G35" s="1"/>
    </row>
    <row r="36" spans="1:7" ht="13.5" customHeight="1" x14ac:dyDescent="0.25">
      <c r="A36" s="67" t="s">
        <v>13</v>
      </c>
      <c r="B36" s="68"/>
      <c r="C36" s="68"/>
      <c r="D36" s="68" t="s">
        <v>12</v>
      </c>
      <c r="E36" s="68"/>
      <c r="F36" s="73"/>
      <c r="G36" s="1"/>
    </row>
    <row r="37" spans="1:7" x14ac:dyDescent="0.25">
      <c r="A37" s="69" t="s">
        <v>5</v>
      </c>
      <c r="B37" s="70"/>
      <c r="C37" s="70"/>
      <c r="D37" s="42" t="s">
        <v>2</v>
      </c>
      <c r="E37" s="42"/>
      <c r="F37" s="43"/>
      <c r="G37" s="1"/>
    </row>
    <row r="38" spans="1:7" x14ac:dyDescent="0.25">
      <c r="A38" s="69" t="s">
        <v>6</v>
      </c>
      <c r="B38" s="70"/>
      <c r="C38" s="70"/>
      <c r="D38" s="42" t="s">
        <v>3</v>
      </c>
      <c r="E38" s="42"/>
      <c r="F38" s="43"/>
      <c r="G38" s="1"/>
    </row>
    <row r="39" spans="1:7" ht="15.75" thickBot="1" x14ac:dyDescent="0.3">
      <c r="A39" s="71" t="s">
        <v>7</v>
      </c>
      <c r="B39" s="72"/>
      <c r="C39" s="72"/>
      <c r="D39" s="85" t="s">
        <v>4</v>
      </c>
      <c r="E39" s="85"/>
      <c r="F39" s="86"/>
      <c r="G39" s="1"/>
    </row>
    <row r="40" spans="1:7" x14ac:dyDescent="0.25">
      <c r="A40" s="15"/>
      <c r="B40" s="15"/>
      <c r="C40" s="15"/>
      <c r="D40" s="15"/>
      <c r="E40" s="15"/>
      <c r="F40" s="15"/>
      <c r="G40" s="15"/>
    </row>
    <row r="41" spans="1:7" ht="17.25" customHeight="1" x14ac:dyDescent="0.25">
      <c r="A41" s="84" t="s">
        <v>14</v>
      </c>
      <c r="B41" s="84"/>
      <c r="C41" s="84"/>
      <c r="D41" s="84"/>
      <c r="E41" s="84"/>
      <c r="F41" s="84"/>
      <c r="G41" s="15"/>
    </row>
    <row r="42" spans="1:7" ht="16.5" customHeight="1" x14ac:dyDescent="0.25">
      <c r="A42" s="84" t="s">
        <v>17</v>
      </c>
      <c r="B42" s="84"/>
      <c r="C42" s="84"/>
      <c r="D42" s="84"/>
      <c r="E42" s="84"/>
      <c r="F42" s="84"/>
      <c r="G42" s="84"/>
    </row>
    <row r="43" spans="1:7" ht="15" customHeight="1" x14ac:dyDescent="0.25">
      <c r="A43" s="84" t="s">
        <v>62</v>
      </c>
      <c r="B43" s="84"/>
      <c r="C43" s="84"/>
      <c r="D43" s="84"/>
      <c r="E43" s="84"/>
      <c r="F43" s="84"/>
      <c r="G43" s="84"/>
    </row>
    <row r="44" spans="1:7" x14ac:dyDescent="0.25">
      <c r="A44" s="84"/>
      <c r="B44" s="84"/>
      <c r="C44" s="84"/>
      <c r="D44" s="84"/>
      <c r="E44" s="84"/>
      <c r="F44" s="84"/>
      <c r="G44" s="15"/>
    </row>
    <row r="45" spans="1:7" x14ac:dyDescent="0.25">
      <c r="A45" s="15"/>
      <c r="B45" s="15"/>
      <c r="C45" s="15"/>
      <c r="D45" s="15"/>
      <c r="E45" s="15"/>
      <c r="F45" s="15"/>
      <c r="G45" s="15"/>
    </row>
  </sheetData>
  <mergeCells count="33">
    <mergeCell ref="A3:G3"/>
    <mergeCell ref="A2:G2"/>
    <mergeCell ref="A5:G5"/>
    <mergeCell ref="A18:F18"/>
    <mergeCell ref="A44:F44"/>
    <mergeCell ref="A43:G43"/>
    <mergeCell ref="A42:G42"/>
    <mergeCell ref="A41:F41"/>
    <mergeCell ref="D37:F37"/>
    <mergeCell ref="D39:F39"/>
    <mergeCell ref="A35:F35"/>
    <mergeCell ref="B31:F33"/>
    <mergeCell ref="A36:C36"/>
    <mergeCell ref="A37:C37"/>
    <mergeCell ref="A38:C38"/>
    <mergeCell ref="A39:C39"/>
    <mergeCell ref="D36:F36"/>
    <mergeCell ref="D38:F38"/>
    <mergeCell ref="A20:F20"/>
    <mergeCell ref="B21:D21"/>
    <mergeCell ref="E21:F21"/>
    <mergeCell ref="B22:D22"/>
    <mergeCell ref="E22:F22"/>
    <mergeCell ref="B23:D23"/>
    <mergeCell ref="E23:F23"/>
    <mergeCell ref="A24:D24"/>
    <mergeCell ref="E24:F24"/>
    <mergeCell ref="A25:F25"/>
    <mergeCell ref="A27:F27"/>
    <mergeCell ref="A28:D28"/>
    <mergeCell ref="E28:F28"/>
    <mergeCell ref="A29:D29"/>
    <mergeCell ref="E29:F29"/>
  </mergeCells>
  <phoneticPr fontId="7" type="noConversion"/>
  <pageMargins left="0.28000000000000003" right="0.11" top="0.28000000000000003" bottom="0.1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10" zoomScaleNormal="100" zoomScaleSheetLayoutView="100" workbookViewId="0">
      <selection activeCell="D35" sqref="D35"/>
    </sheetView>
  </sheetViews>
  <sheetFormatPr defaultRowHeight="15" x14ac:dyDescent="0.25"/>
  <cols>
    <col min="1" max="1" width="4.7109375" customWidth="1"/>
    <col min="2" max="2" width="34.7109375" customWidth="1"/>
    <col min="3" max="3" width="4.85546875" customWidth="1"/>
    <col min="4" max="4" width="12.85546875" customWidth="1"/>
    <col min="5" max="5" width="15.5703125" customWidth="1"/>
    <col min="6" max="6" width="24.42578125" customWidth="1"/>
    <col min="7" max="7" width="15.855468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20.25" x14ac:dyDescent="0.3">
      <c r="A2" s="77" t="s">
        <v>40</v>
      </c>
      <c r="B2" s="78"/>
      <c r="C2" s="78"/>
      <c r="D2" s="78"/>
      <c r="E2" s="78"/>
      <c r="F2" s="78"/>
      <c r="G2" s="78"/>
    </row>
    <row r="3" spans="1:7" ht="27" customHeight="1" x14ac:dyDescent="0.25">
      <c r="A3" s="74" t="s">
        <v>24</v>
      </c>
      <c r="B3" s="75"/>
      <c r="C3" s="75"/>
      <c r="D3" s="75"/>
      <c r="E3" s="75"/>
      <c r="F3" s="75"/>
      <c r="G3" s="76"/>
    </row>
    <row r="4" spans="1:7" ht="26.25" customHeight="1" x14ac:dyDescent="0.25">
      <c r="A4" s="90" t="s">
        <v>39</v>
      </c>
      <c r="B4" s="90"/>
      <c r="C4" s="90"/>
      <c r="D4" s="90"/>
      <c r="E4" s="90"/>
      <c r="F4" s="90"/>
      <c r="G4" s="90"/>
    </row>
    <row r="5" spans="1:7" ht="27.75" customHeight="1" thickBot="1" x14ac:dyDescent="0.3">
      <c r="A5" s="79" t="s">
        <v>15</v>
      </c>
      <c r="B5" s="79"/>
      <c r="C5" s="79"/>
      <c r="D5" s="79"/>
      <c r="E5" s="79"/>
      <c r="F5" s="79"/>
      <c r="G5" s="80"/>
    </row>
    <row r="6" spans="1:7" ht="112.5" customHeight="1" x14ac:dyDescent="0.25">
      <c r="A6" s="3"/>
      <c r="B6" s="4" t="s">
        <v>10</v>
      </c>
      <c r="C6" s="4" t="s">
        <v>0</v>
      </c>
      <c r="D6" s="24" t="s">
        <v>8</v>
      </c>
      <c r="E6" s="24" t="s">
        <v>9</v>
      </c>
      <c r="F6" s="24" t="s">
        <v>11</v>
      </c>
      <c r="G6" s="18" t="s">
        <v>1</v>
      </c>
    </row>
    <row r="7" spans="1:7" ht="60" customHeight="1" x14ac:dyDescent="0.25">
      <c r="A7" s="16">
        <v>1</v>
      </c>
      <c r="B7" s="22" t="s">
        <v>53</v>
      </c>
      <c r="C7" s="17" t="s">
        <v>21</v>
      </c>
      <c r="D7" s="9">
        <v>51</v>
      </c>
      <c r="E7" s="10">
        <v>52</v>
      </c>
      <c r="F7" s="13">
        <v>100</v>
      </c>
      <c r="G7" s="5"/>
    </row>
    <row r="8" spans="1:7" ht="117.75" customHeight="1" x14ac:dyDescent="0.25">
      <c r="A8" s="16">
        <v>2</v>
      </c>
      <c r="B8" s="22" t="s">
        <v>54</v>
      </c>
      <c r="C8" s="17" t="s">
        <v>21</v>
      </c>
      <c r="D8" s="9">
        <v>22.9</v>
      </c>
      <c r="E8" s="10">
        <v>22.9</v>
      </c>
      <c r="F8" s="13">
        <f t="shared" ref="F7:F10" si="0">SUM(E8/D8*100)</f>
        <v>100</v>
      </c>
      <c r="G8" s="5"/>
    </row>
    <row r="9" spans="1:7" ht="75" customHeight="1" x14ac:dyDescent="0.25">
      <c r="A9" s="16">
        <v>3</v>
      </c>
      <c r="B9" s="22" t="s">
        <v>55</v>
      </c>
      <c r="C9" s="17" t="s">
        <v>21</v>
      </c>
      <c r="D9" s="9">
        <v>31.1</v>
      </c>
      <c r="E9" s="10">
        <v>31.1</v>
      </c>
      <c r="F9" s="13">
        <f t="shared" si="0"/>
        <v>100</v>
      </c>
      <c r="G9" s="5"/>
    </row>
    <row r="10" spans="1:7" ht="61.5" customHeight="1" x14ac:dyDescent="0.25">
      <c r="A10" s="16">
        <v>4</v>
      </c>
      <c r="B10" s="22" t="s">
        <v>56</v>
      </c>
      <c r="C10" s="17" t="s">
        <v>21</v>
      </c>
      <c r="D10" s="9">
        <v>38.6</v>
      </c>
      <c r="E10" s="10">
        <v>38.6</v>
      </c>
      <c r="F10" s="13">
        <f t="shared" si="0"/>
        <v>100</v>
      </c>
      <c r="G10" s="5"/>
    </row>
    <row r="11" spans="1:7" x14ac:dyDescent="0.25">
      <c r="A11" s="23"/>
      <c r="B11" s="5"/>
      <c r="C11" s="5"/>
      <c r="D11" s="5"/>
      <c r="E11" s="5"/>
      <c r="F11" s="14">
        <f>SUM(F7:F10)</f>
        <v>400</v>
      </c>
      <c r="G11" s="5"/>
    </row>
    <row r="12" spans="1:7" ht="15.75" thickBot="1" x14ac:dyDescent="0.3">
      <c r="A12" s="81" t="s">
        <v>16</v>
      </c>
      <c r="B12" s="82"/>
      <c r="C12" s="82"/>
      <c r="D12" s="82"/>
      <c r="E12" s="82"/>
      <c r="F12" s="83"/>
      <c r="G12" s="19">
        <f>F11/A10</f>
        <v>100</v>
      </c>
    </row>
    <row r="13" spans="1:7" x14ac:dyDescent="0.25">
      <c r="A13" s="26"/>
      <c r="B13" s="26"/>
      <c r="C13" s="26"/>
      <c r="D13" s="26"/>
      <c r="E13" s="26"/>
      <c r="F13" s="26"/>
      <c r="G13" s="30"/>
    </row>
    <row r="14" spans="1:7" x14ac:dyDescent="0.25">
      <c r="A14" s="29"/>
      <c r="B14" s="29"/>
      <c r="C14" s="29"/>
      <c r="D14" s="29"/>
      <c r="E14" s="29"/>
      <c r="F14" s="29"/>
      <c r="G14" s="28"/>
    </row>
    <row r="15" spans="1:7" ht="15.75" thickBot="1" x14ac:dyDescent="0.3">
      <c r="A15" s="7"/>
      <c r="B15" s="7"/>
      <c r="C15" s="7"/>
      <c r="D15" s="7"/>
      <c r="E15" s="8"/>
      <c r="F15" s="6"/>
      <c r="G15" s="6"/>
    </row>
    <row r="16" spans="1:7" x14ac:dyDescent="0.25">
      <c r="A16" s="38" t="s">
        <v>20</v>
      </c>
      <c r="B16" s="39"/>
      <c r="C16" s="39"/>
      <c r="D16" s="39"/>
      <c r="E16" s="39"/>
      <c r="F16" s="40"/>
      <c r="G16" s="1"/>
    </row>
    <row r="17" spans="1:7" x14ac:dyDescent="0.25">
      <c r="A17" s="41"/>
      <c r="B17" s="42"/>
      <c r="C17" s="42"/>
      <c r="D17" s="42"/>
      <c r="E17" s="42" t="s">
        <v>37</v>
      </c>
      <c r="F17" s="43"/>
      <c r="G17" s="1"/>
    </row>
    <row r="18" spans="1:7" ht="15.75" thickBot="1" x14ac:dyDescent="0.3">
      <c r="A18" s="44" t="s">
        <v>18</v>
      </c>
      <c r="B18" s="45"/>
      <c r="C18" s="45"/>
      <c r="D18" s="46"/>
      <c r="E18" s="47">
        <f>SUM(G12)</f>
        <v>100</v>
      </c>
      <c r="F18" s="48"/>
      <c r="G18" s="1"/>
    </row>
    <row r="19" spans="1:7" ht="15.75" thickBot="1" x14ac:dyDescent="0.3">
      <c r="A19" s="1"/>
      <c r="B19" s="1"/>
      <c r="C19" s="1"/>
      <c r="D19" s="1"/>
      <c r="E19" s="1"/>
      <c r="F19" s="1"/>
      <c r="G19" s="1"/>
    </row>
    <row r="20" spans="1:7" ht="44.25" customHeight="1" thickBot="1" x14ac:dyDescent="0.3">
      <c r="A20" s="87" t="s">
        <v>19</v>
      </c>
      <c r="B20" s="88"/>
      <c r="C20" s="88"/>
      <c r="D20" s="88"/>
      <c r="E20" s="88"/>
      <c r="F20" s="89"/>
      <c r="G20" s="1"/>
    </row>
    <row r="21" spans="1:7" x14ac:dyDescent="0.25">
      <c r="A21" s="67" t="s">
        <v>13</v>
      </c>
      <c r="B21" s="68"/>
      <c r="C21" s="68"/>
      <c r="D21" s="68" t="s">
        <v>12</v>
      </c>
      <c r="E21" s="68"/>
      <c r="F21" s="73"/>
      <c r="G21" s="1"/>
    </row>
    <row r="22" spans="1:7" x14ac:dyDescent="0.25">
      <c r="A22" s="69" t="s">
        <v>5</v>
      </c>
      <c r="B22" s="70"/>
      <c r="C22" s="70"/>
      <c r="D22" s="42" t="s">
        <v>2</v>
      </c>
      <c r="E22" s="42"/>
      <c r="F22" s="43"/>
      <c r="G22" s="1"/>
    </row>
    <row r="23" spans="1:7" x14ac:dyDescent="0.25">
      <c r="A23" s="69" t="s">
        <v>6</v>
      </c>
      <c r="B23" s="70"/>
      <c r="C23" s="70"/>
      <c r="D23" s="42" t="s">
        <v>3</v>
      </c>
      <c r="E23" s="42"/>
      <c r="F23" s="43"/>
      <c r="G23" s="1"/>
    </row>
    <row r="24" spans="1:7" ht="15.75" thickBot="1" x14ac:dyDescent="0.3">
      <c r="A24" s="71" t="s">
        <v>7</v>
      </c>
      <c r="B24" s="72"/>
      <c r="C24" s="72"/>
      <c r="D24" s="85" t="s">
        <v>4</v>
      </c>
      <c r="E24" s="85"/>
      <c r="F24" s="86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91" t="s">
        <v>36</v>
      </c>
      <c r="C26" s="91"/>
      <c r="D26" s="91"/>
      <c r="E26" s="91"/>
      <c r="F26" s="91"/>
      <c r="G26" s="1"/>
    </row>
    <row r="27" spans="1:7" x14ac:dyDescent="0.25">
      <c r="A27" s="1"/>
      <c r="B27" s="91"/>
      <c r="C27" s="91"/>
      <c r="D27" s="91"/>
      <c r="E27" s="91"/>
      <c r="F27" s="91"/>
      <c r="G27" s="1"/>
    </row>
    <row r="28" spans="1:7" x14ac:dyDescent="0.25">
      <c r="A28" s="1"/>
      <c r="B28" s="91"/>
      <c r="C28" s="91"/>
      <c r="D28" s="91"/>
      <c r="E28" s="91"/>
      <c r="F28" s="91"/>
      <c r="G28" s="1"/>
    </row>
    <row r="29" spans="1:7" x14ac:dyDescent="0.25">
      <c r="A29" s="84"/>
      <c r="B29" s="84"/>
      <c r="C29" s="84"/>
      <c r="D29" s="84"/>
      <c r="E29" s="84"/>
      <c r="F29" s="84"/>
      <c r="G29" s="1"/>
    </row>
    <row r="30" spans="1:7" x14ac:dyDescent="0.25">
      <c r="A30" s="84" t="s">
        <v>17</v>
      </c>
      <c r="B30" s="84"/>
      <c r="C30" s="84"/>
      <c r="D30" s="84"/>
      <c r="E30" s="84"/>
      <c r="F30" s="84"/>
      <c r="G30" s="84"/>
    </row>
    <row r="31" spans="1:7" x14ac:dyDescent="0.25">
      <c r="A31" s="84" t="s">
        <v>35</v>
      </c>
      <c r="B31" s="84"/>
      <c r="C31" s="84"/>
      <c r="D31" s="84"/>
      <c r="E31" s="84"/>
      <c r="F31" s="84"/>
      <c r="G31" s="84"/>
    </row>
    <row r="32" spans="1:7" x14ac:dyDescent="0.25">
      <c r="A32" s="84"/>
      <c r="B32" s="84"/>
      <c r="C32" s="84"/>
      <c r="D32" s="84"/>
      <c r="E32" s="84"/>
      <c r="F32" s="84"/>
      <c r="G32" s="1"/>
    </row>
  </sheetData>
  <mergeCells count="24">
    <mergeCell ref="A32:F32"/>
    <mergeCell ref="A4:G4"/>
    <mergeCell ref="A24:C24"/>
    <mergeCell ref="D24:F24"/>
    <mergeCell ref="B26:F28"/>
    <mergeCell ref="A29:F29"/>
    <mergeCell ref="A30:G30"/>
    <mergeCell ref="A31:G31"/>
    <mergeCell ref="A20:F20"/>
    <mergeCell ref="A21:C21"/>
    <mergeCell ref="A22:C22"/>
    <mergeCell ref="D22:F22"/>
    <mergeCell ref="A23:C23"/>
    <mergeCell ref="D23:F23"/>
    <mergeCell ref="A16:F16"/>
    <mergeCell ref="A17:D17"/>
    <mergeCell ref="D21:F21"/>
    <mergeCell ref="E17:F17"/>
    <mergeCell ref="A18:D18"/>
    <mergeCell ref="E18:F18"/>
    <mergeCell ref="A2:G2"/>
    <mergeCell ref="A3:G3"/>
    <mergeCell ref="A5:G5"/>
    <mergeCell ref="A12:F12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3.85546875" customWidth="1"/>
    <col min="2" max="2" width="44.28515625" customWidth="1"/>
    <col min="3" max="3" width="5.28515625" customWidth="1"/>
    <col min="4" max="4" width="14.7109375" customWidth="1"/>
    <col min="5" max="5" width="14.28515625" customWidth="1"/>
    <col min="6" max="6" width="22.42578125" customWidth="1"/>
    <col min="7" max="7" width="12.28515625" customWidth="1"/>
    <col min="257" max="257" width="3.85546875" customWidth="1"/>
    <col min="258" max="258" width="44.28515625" customWidth="1"/>
    <col min="259" max="259" width="5.28515625" customWidth="1"/>
    <col min="260" max="260" width="14.7109375" customWidth="1"/>
    <col min="261" max="261" width="14.28515625" customWidth="1"/>
    <col min="262" max="262" width="22.42578125" customWidth="1"/>
    <col min="263" max="263" width="12.28515625" customWidth="1"/>
    <col min="513" max="513" width="3.85546875" customWidth="1"/>
    <col min="514" max="514" width="44.28515625" customWidth="1"/>
    <col min="515" max="515" width="5.28515625" customWidth="1"/>
    <col min="516" max="516" width="14.7109375" customWidth="1"/>
    <col min="517" max="517" width="14.28515625" customWidth="1"/>
    <col min="518" max="518" width="22.42578125" customWidth="1"/>
    <col min="519" max="519" width="12.28515625" customWidth="1"/>
    <col min="769" max="769" width="3.85546875" customWidth="1"/>
    <col min="770" max="770" width="44.28515625" customWidth="1"/>
    <col min="771" max="771" width="5.28515625" customWidth="1"/>
    <col min="772" max="772" width="14.7109375" customWidth="1"/>
    <col min="773" max="773" width="14.28515625" customWidth="1"/>
    <col min="774" max="774" width="22.42578125" customWidth="1"/>
    <col min="775" max="775" width="12.28515625" customWidth="1"/>
    <col min="1025" max="1025" width="3.85546875" customWidth="1"/>
    <col min="1026" max="1026" width="44.28515625" customWidth="1"/>
    <col min="1027" max="1027" width="5.28515625" customWidth="1"/>
    <col min="1028" max="1028" width="14.7109375" customWidth="1"/>
    <col min="1029" max="1029" width="14.28515625" customWidth="1"/>
    <col min="1030" max="1030" width="22.42578125" customWidth="1"/>
    <col min="1031" max="1031" width="12.28515625" customWidth="1"/>
    <col min="1281" max="1281" width="3.85546875" customWidth="1"/>
    <col min="1282" max="1282" width="44.28515625" customWidth="1"/>
    <col min="1283" max="1283" width="5.28515625" customWidth="1"/>
    <col min="1284" max="1284" width="14.7109375" customWidth="1"/>
    <col min="1285" max="1285" width="14.28515625" customWidth="1"/>
    <col min="1286" max="1286" width="22.42578125" customWidth="1"/>
    <col min="1287" max="1287" width="12.28515625" customWidth="1"/>
    <col min="1537" max="1537" width="3.85546875" customWidth="1"/>
    <col min="1538" max="1538" width="44.28515625" customWidth="1"/>
    <col min="1539" max="1539" width="5.28515625" customWidth="1"/>
    <col min="1540" max="1540" width="14.7109375" customWidth="1"/>
    <col min="1541" max="1541" width="14.28515625" customWidth="1"/>
    <col min="1542" max="1542" width="22.42578125" customWidth="1"/>
    <col min="1543" max="1543" width="12.28515625" customWidth="1"/>
    <col min="1793" max="1793" width="3.85546875" customWidth="1"/>
    <col min="1794" max="1794" width="44.28515625" customWidth="1"/>
    <col min="1795" max="1795" width="5.28515625" customWidth="1"/>
    <col min="1796" max="1796" width="14.7109375" customWidth="1"/>
    <col min="1797" max="1797" width="14.28515625" customWidth="1"/>
    <col min="1798" max="1798" width="22.42578125" customWidth="1"/>
    <col min="1799" max="1799" width="12.28515625" customWidth="1"/>
    <col min="2049" max="2049" width="3.85546875" customWidth="1"/>
    <col min="2050" max="2050" width="44.28515625" customWidth="1"/>
    <col min="2051" max="2051" width="5.28515625" customWidth="1"/>
    <col min="2052" max="2052" width="14.7109375" customWidth="1"/>
    <col min="2053" max="2053" width="14.28515625" customWidth="1"/>
    <col min="2054" max="2054" width="22.42578125" customWidth="1"/>
    <col min="2055" max="2055" width="12.28515625" customWidth="1"/>
    <col min="2305" max="2305" width="3.85546875" customWidth="1"/>
    <col min="2306" max="2306" width="44.28515625" customWidth="1"/>
    <col min="2307" max="2307" width="5.28515625" customWidth="1"/>
    <col min="2308" max="2308" width="14.7109375" customWidth="1"/>
    <col min="2309" max="2309" width="14.28515625" customWidth="1"/>
    <col min="2310" max="2310" width="22.42578125" customWidth="1"/>
    <col min="2311" max="2311" width="12.28515625" customWidth="1"/>
    <col min="2561" max="2561" width="3.85546875" customWidth="1"/>
    <col min="2562" max="2562" width="44.28515625" customWidth="1"/>
    <col min="2563" max="2563" width="5.28515625" customWidth="1"/>
    <col min="2564" max="2564" width="14.7109375" customWidth="1"/>
    <col min="2565" max="2565" width="14.28515625" customWidth="1"/>
    <col min="2566" max="2566" width="22.42578125" customWidth="1"/>
    <col min="2567" max="2567" width="12.28515625" customWidth="1"/>
    <col min="2817" max="2817" width="3.85546875" customWidth="1"/>
    <col min="2818" max="2818" width="44.28515625" customWidth="1"/>
    <col min="2819" max="2819" width="5.28515625" customWidth="1"/>
    <col min="2820" max="2820" width="14.7109375" customWidth="1"/>
    <col min="2821" max="2821" width="14.28515625" customWidth="1"/>
    <col min="2822" max="2822" width="22.42578125" customWidth="1"/>
    <col min="2823" max="2823" width="12.28515625" customWidth="1"/>
    <col min="3073" max="3073" width="3.85546875" customWidth="1"/>
    <col min="3074" max="3074" width="44.28515625" customWidth="1"/>
    <col min="3075" max="3075" width="5.28515625" customWidth="1"/>
    <col min="3076" max="3076" width="14.7109375" customWidth="1"/>
    <col min="3077" max="3077" width="14.28515625" customWidth="1"/>
    <col min="3078" max="3078" width="22.42578125" customWidth="1"/>
    <col min="3079" max="3079" width="12.28515625" customWidth="1"/>
    <col min="3329" max="3329" width="3.85546875" customWidth="1"/>
    <col min="3330" max="3330" width="44.28515625" customWidth="1"/>
    <col min="3331" max="3331" width="5.28515625" customWidth="1"/>
    <col min="3332" max="3332" width="14.7109375" customWidth="1"/>
    <col min="3333" max="3333" width="14.28515625" customWidth="1"/>
    <col min="3334" max="3334" width="22.42578125" customWidth="1"/>
    <col min="3335" max="3335" width="12.28515625" customWidth="1"/>
    <col min="3585" max="3585" width="3.85546875" customWidth="1"/>
    <col min="3586" max="3586" width="44.28515625" customWidth="1"/>
    <col min="3587" max="3587" width="5.28515625" customWidth="1"/>
    <col min="3588" max="3588" width="14.7109375" customWidth="1"/>
    <col min="3589" max="3589" width="14.28515625" customWidth="1"/>
    <col min="3590" max="3590" width="22.42578125" customWidth="1"/>
    <col min="3591" max="3591" width="12.28515625" customWidth="1"/>
    <col min="3841" max="3841" width="3.85546875" customWidth="1"/>
    <col min="3842" max="3842" width="44.28515625" customWidth="1"/>
    <col min="3843" max="3843" width="5.28515625" customWidth="1"/>
    <col min="3844" max="3844" width="14.7109375" customWidth="1"/>
    <col min="3845" max="3845" width="14.28515625" customWidth="1"/>
    <col min="3846" max="3846" width="22.42578125" customWidth="1"/>
    <col min="3847" max="3847" width="12.28515625" customWidth="1"/>
    <col min="4097" max="4097" width="3.85546875" customWidth="1"/>
    <col min="4098" max="4098" width="44.28515625" customWidth="1"/>
    <col min="4099" max="4099" width="5.28515625" customWidth="1"/>
    <col min="4100" max="4100" width="14.7109375" customWidth="1"/>
    <col min="4101" max="4101" width="14.28515625" customWidth="1"/>
    <col min="4102" max="4102" width="22.42578125" customWidth="1"/>
    <col min="4103" max="4103" width="12.28515625" customWidth="1"/>
    <col min="4353" max="4353" width="3.85546875" customWidth="1"/>
    <col min="4354" max="4354" width="44.28515625" customWidth="1"/>
    <col min="4355" max="4355" width="5.28515625" customWidth="1"/>
    <col min="4356" max="4356" width="14.7109375" customWidth="1"/>
    <col min="4357" max="4357" width="14.28515625" customWidth="1"/>
    <col min="4358" max="4358" width="22.42578125" customWidth="1"/>
    <col min="4359" max="4359" width="12.28515625" customWidth="1"/>
    <col min="4609" max="4609" width="3.85546875" customWidth="1"/>
    <col min="4610" max="4610" width="44.28515625" customWidth="1"/>
    <col min="4611" max="4611" width="5.28515625" customWidth="1"/>
    <col min="4612" max="4612" width="14.7109375" customWidth="1"/>
    <col min="4613" max="4613" width="14.28515625" customWidth="1"/>
    <col min="4614" max="4614" width="22.42578125" customWidth="1"/>
    <col min="4615" max="4615" width="12.28515625" customWidth="1"/>
    <col min="4865" max="4865" width="3.85546875" customWidth="1"/>
    <col min="4866" max="4866" width="44.28515625" customWidth="1"/>
    <col min="4867" max="4867" width="5.28515625" customWidth="1"/>
    <col min="4868" max="4868" width="14.7109375" customWidth="1"/>
    <col min="4869" max="4869" width="14.28515625" customWidth="1"/>
    <col min="4870" max="4870" width="22.42578125" customWidth="1"/>
    <col min="4871" max="4871" width="12.28515625" customWidth="1"/>
    <col min="5121" max="5121" width="3.85546875" customWidth="1"/>
    <col min="5122" max="5122" width="44.28515625" customWidth="1"/>
    <col min="5123" max="5123" width="5.28515625" customWidth="1"/>
    <col min="5124" max="5124" width="14.7109375" customWidth="1"/>
    <col min="5125" max="5125" width="14.28515625" customWidth="1"/>
    <col min="5126" max="5126" width="22.42578125" customWidth="1"/>
    <col min="5127" max="5127" width="12.28515625" customWidth="1"/>
    <col min="5377" max="5377" width="3.85546875" customWidth="1"/>
    <col min="5378" max="5378" width="44.28515625" customWidth="1"/>
    <col min="5379" max="5379" width="5.28515625" customWidth="1"/>
    <col min="5380" max="5380" width="14.7109375" customWidth="1"/>
    <col min="5381" max="5381" width="14.28515625" customWidth="1"/>
    <col min="5382" max="5382" width="22.42578125" customWidth="1"/>
    <col min="5383" max="5383" width="12.28515625" customWidth="1"/>
    <col min="5633" max="5633" width="3.85546875" customWidth="1"/>
    <col min="5634" max="5634" width="44.28515625" customWidth="1"/>
    <col min="5635" max="5635" width="5.28515625" customWidth="1"/>
    <col min="5636" max="5636" width="14.7109375" customWidth="1"/>
    <col min="5637" max="5637" width="14.28515625" customWidth="1"/>
    <col min="5638" max="5638" width="22.42578125" customWidth="1"/>
    <col min="5639" max="5639" width="12.28515625" customWidth="1"/>
    <col min="5889" max="5889" width="3.85546875" customWidth="1"/>
    <col min="5890" max="5890" width="44.28515625" customWidth="1"/>
    <col min="5891" max="5891" width="5.28515625" customWidth="1"/>
    <col min="5892" max="5892" width="14.7109375" customWidth="1"/>
    <col min="5893" max="5893" width="14.28515625" customWidth="1"/>
    <col min="5894" max="5894" width="22.42578125" customWidth="1"/>
    <col min="5895" max="5895" width="12.28515625" customWidth="1"/>
    <col min="6145" max="6145" width="3.85546875" customWidth="1"/>
    <col min="6146" max="6146" width="44.28515625" customWidth="1"/>
    <col min="6147" max="6147" width="5.28515625" customWidth="1"/>
    <col min="6148" max="6148" width="14.7109375" customWidth="1"/>
    <col min="6149" max="6149" width="14.28515625" customWidth="1"/>
    <col min="6150" max="6150" width="22.42578125" customWidth="1"/>
    <col min="6151" max="6151" width="12.28515625" customWidth="1"/>
    <col min="6401" max="6401" width="3.85546875" customWidth="1"/>
    <col min="6402" max="6402" width="44.28515625" customWidth="1"/>
    <col min="6403" max="6403" width="5.28515625" customWidth="1"/>
    <col min="6404" max="6404" width="14.7109375" customWidth="1"/>
    <col min="6405" max="6405" width="14.28515625" customWidth="1"/>
    <col min="6406" max="6406" width="22.42578125" customWidth="1"/>
    <col min="6407" max="6407" width="12.28515625" customWidth="1"/>
    <col min="6657" max="6657" width="3.85546875" customWidth="1"/>
    <col min="6658" max="6658" width="44.28515625" customWidth="1"/>
    <col min="6659" max="6659" width="5.28515625" customWidth="1"/>
    <col min="6660" max="6660" width="14.7109375" customWidth="1"/>
    <col min="6661" max="6661" width="14.28515625" customWidth="1"/>
    <col min="6662" max="6662" width="22.42578125" customWidth="1"/>
    <col min="6663" max="6663" width="12.28515625" customWidth="1"/>
    <col min="6913" max="6913" width="3.85546875" customWidth="1"/>
    <col min="6914" max="6914" width="44.28515625" customWidth="1"/>
    <col min="6915" max="6915" width="5.28515625" customWidth="1"/>
    <col min="6916" max="6916" width="14.7109375" customWidth="1"/>
    <col min="6917" max="6917" width="14.28515625" customWidth="1"/>
    <col min="6918" max="6918" width="22.42578125" customWidth="1"/>
    <col min="6919" max="6919" width="12.28515625" customWidth="1"/>
    <col min="7169" max="7169" width="3.85546875" customWidth="1"/>
    <col min="7170" max="7170" width="44.28515625" customWidth="1"/>
    <col min="7171" max="7171" width="5.28515625" customWidth="1"/>
    <col min="7172" max="7172" width="14.7109375" customWidth="1"/>
    <col min="7173" max="7173" width="14.28515625" customWidth="1"/>
    <col min="7174" max="7174" width="22.42578125" customWidth="1"/>
    <col min="7175" max="7175" width="12.28515625" customWidth="1"/>
    <col min="7425" max="7425" width="3.85546875" customWidth="1"/>
    <col min="7426" max="7426" width="44.28515625" customWidth="1"/>
    <col min="7427" max="7427" width="5.28515625" customWidth="1"/>
    <col min="7428" max="7428" width="14.7109375" customWidth="1"/>
    <col min="7429" max="7429" width="14.28515625" customWidth="1"/>
    <col min="7430" max="7430" width="22.42578125" customWidth="1"/>
    <col min="7431" max="7431" width="12.28515625" customWidth="1"/>
    <col min="7681" max="7681" width="3.85546875" customWidth="1"/>
    <col min="7682" max="7682" width="44.28515625" customWidth="1"/>
    <col min="7683" max="7683" width="5.28515625" customWidth="1"/>
    <col min="7684" max="7684" width="14.7109375" customWidth="1"/>
    <col min="7685" max="7685" width="14.28515625" customWidth="1"/>
    <col min="7686" max="7686" width="22.42578125" customWidth="1"/>
    <col min="7687" max="7687" width="12.28515625" customWidth="1"/>
    <col min="7937" max="7937" width="3.85546875" customWidth="1"/>
    <col min="7938" max="7938" width="44.28515625" customWidth="1"/>
    <col min="7939" max="7939" width="5.28515625" customWidth="1"/>
    <col min="7940" max="7940" width="14.7109375" customWidth="1"/>
    <col min="7941" max="7941" width="14.28515625" customWidth="1"/>
    <col min="7942" max="7942" width="22.42578125" customWidth="1"/>
    <col min="7943" max="7943" width="12.28515625" customWidth="1"/>
    <col min="8193" max="8193" width="3.85546875" customWidth="1"/>
    <col min="8194" max="8194" width="44.28515625" customWidth="1"/>
    <col min="8195" max="8195" width="5.28515625" customWidth="1"/>
    <col min="8196" max="8196" width="14.7109375" customWidth="1"/>
    <col min="8197" max="8197" width="14.28515625" customWidth="1"/>
    <col min="8198" max="8198" width="22.42578125" customWidth="1"/>
    <col min="8199" max="8199" width="12.28515625" customWidth="1"/>
    <col min="8449" max="8449" width="3.85546875" customWidth="1"/>
    <col min="8450" max="8450" width="44.28515625" customWidth="1"/>
    <col min="8451" max="8451" width="5.28515625" customWidth="1"/>
    <col min="8452" max="8452" width="14.7109375" customWidth="1"/>
    <col min="8453" max="8453" width="14.28515625" customWidth="1"/>
    <col min="8454" max="8454" width="22.42578125" customWidth="1"/>
    <col min="8455" max="8455" width="12.28515625" customWidth="1"/>
    <col min="8705" max="8705" width="3.85546875" customWidth="1"/>
    <col min="8706" max="8706" width="44.28515625" customWidth="1"/>
    <col min="8707" max="8707" width="5.28515625" customWidth="1"/>
    <col min="8708" max="8708" width="14.7109375" customWidth="1"/>
    <col min="8709" max="8709" width="14.28515625" customWidth="1"/>
    <col min="8710" max="8710" width="22.42578125" customWidth="1"/>
    <col min="8711" max="8711" width="12.28515625" customWidth="1"/>
    <col min="8961" max="8961" width="3.85546875" customWidth="1"/>
    <col min="8962" max="8962" width="44.28515625" customWidth="1"/>
    <col min="8963" max="8963" width="5.28515625" customWidth="1"/>
    <col min="8964" max="8964" width="14.7109375" customWidth="1"/>
    <col min="8965" max="8965" width="14.28515625" customWidth="1"/>
    <col min="8966" max="8966" width="22.42578125" customWidth="1"/>
    <col min="8967" max="8967" width="12.28515625" customWidth="1"/>
    <col min="9217" max="9217" width="3.85546875" customWidth="1"/>
    <col min="9218" max="9218" width="44.28515625" customWidth="1"/>
    <col min="9219" max="9219" width="5.28515625" customWidth="1"/>
    <col min="9220" max="9220" width="14.7109375" customWidth="1"/>
    <col min="9221" max="9221" width="14.28515625" customWidth="1"/>
    <col min="9222" max="9222" width="22.42578125" customWidth="1"/>
    <col min="9223" max="9223" width="12.28515625" customWidth="1"/>
    <col min="9473" max="9473" width="3.85546875" customWidth="1"/>
    <col min="9474" max="9474" width="44.28515625" customWidth="1"/>
    <col min="9475" max="9475" width="5.28515625" customWidth="1"/>
    <col min="9476" max="9476" width="14.7109375" customWidth="1"/>
    <col min="9477" max="9477" width="14.28515625" customWidth="1"/>
    <col min="9478" max="9478" width="22.42578125" customWidth="1"/>
    <col min="9479" max="9479" width="12.28515625" customWidth="1"/>
    <col min="9729" max="9729" width="3.85546875" customWidth="1"/>
    <col min="9730" max="9730" width="44.28515625" customWidth="1"/>
    <col min="9731" max="9731" width="5.28515625" customWidth="1"/>
    <col min="9732" max="9732" width="14.7109375" customWidth="1"/>
    <col min="9733" max="9733" width="14.28515625" customWidth="1"/>
    <col min="9734" max="9734" width="22.42578125" customWidth="1"/>
    <col min="9735" max="9735" width="12.28515625" customWidth="1"/>
    <col min="9985" max="9985" width="3.85546875" customWidth="1"/>
    <col min="9986" max="9986" width="44.28515625" customWidth="1"/>
    <col min="9987" max="9987" width="5.28515625" customWidth="1"/>
    <col min="9988" max="9988" width="14.7109375" customWidth="1"/>
    <col min="9989" max="9989" width="14.28515625" customWidth="1"/>
    <col min="9990" max="9990" width="22.42578125" customWidth="1"/>
    <col min="9991" max="9991" width="12.28515625" customWidth="1"/>
    <col min="10241" max="10241" width="3.85546875" customWidth="1"/>
    <col min="10242" max="10242" width="44.28515625" customWidth="1"/>
    <col min="10243" max="10243" width="5.28515625" customWidth="1"/>
    <col min="10244" max="10244" width="14.7109375" customWidth="1"/>
    <col min="10245" max="10245" width="14.28515625" customWidth="1"/>
    <col min="10246" max="10246" width="22.42578125" customWidth="1"/>
    <col min="10247" max="10247" width="12.28515625" customWidth="1"/>
    <col min="10497" max="10497" width="3.85546875" customWidth="1"/>
    <col min="10498" max="10498" width="44.28515625" customWidth="1"/>
    <col min="10499" max="10499" width="5.28515625" customWidth="1"/>
    <col min="10500" max="10500" width="14.7109375" customWidth="1"/>
    <col min="10501" max="10501" width="14.28515625" customWidth="1"/>
    <col min="10502" max="10502" width="22.42578125" customWidth="1"/>
    <col min="10503" max="10503" width="12.28515625" customWidth="1"/>
    <col min="10753" max="10753" width="3.85546875" customWidth="1"/>
    <col min="10754" max="10754" width="44.28515625" customWidth="1"/>
    <col min="10755" max="10755" width="5.28515625" customWidth="1"/>
    <col min="10756" max="10756" width="14.7109375" customWidth="1"/>
    <col min="10757" max="10757" width="14.28515625" customWidth="1"/>
    <col min="10758" max="10758" width="22.42578125" customWidth="1"/>
    <col min="10759" max="10759" width="12.28515625" customWidth="1"/>
    <col min="11009" max="11009" width="3.85546875" customWidth="1"/>
    <col min="11010" max="11010" width="44.28515625" customWidth="1"/>
    <col min="11011" max="11011" width="5.28515625" customWidth="1"/>
    <col min="11012" max="11012" width="14.7109375" customWidth="1"/>
    <col min="11013" max="11013" width="14.28515625" customWidth="1"/>
    <col min="11014" max="11014" width="22.42578125" customWidth="1"/>
    <col min="11015" max="11015" width="12.28515625" customWidth="1"/>
    <col min="11265" max="11265" width="3.85546875" customWidth="1"/>
    <col min="11266" max="11266" width="44.28515625" customWidth="1"/>
    <col min="11267" max="11267" width="5.28515625" customWidth="1"/>
    <col min="11268" max="11268" width="14.7109375" customWidth="1"/>
    <col min="11269" max="11269" width="14.28515625" customWidth="1"/>
    <col min="11270" max="11270" width="22.42578125" customWidth="1"/>
    <col min="11271" max="11271" width="12.28515625" customWidth="1"/>
    <col min="11521" max="11521" width="3.85546875" customWidth="1"/>
    <col min="11522" max="11522" width="44.28515625" customWidth="1"/>
    <col min="11523" max="11523" width="5.28515625" customWidth="1"/>
    <col min="11524" max="11524" width="14.7109375" customWidth="1"/>
    <col min="11525" max="11525" width="14.28515625" customWidth="1"/>
    <col min="11526" max="11526" width="22.42578125" customWidth="1"/>
    <col min="11527" max="11527" width="12.28515625" customWidth="1"/>
    <col min="11777" max="11777" width="3.85546875" customWidth="1"/>
    <col min="11778" max="11778" width="44.28515625" customWidth="1"/>
    <col min="11779" max="11779" width="5.28515625" customWidth="1"/>
    <col min="11780" max="11780" width="14.7109375" customWidth="1"/>
    <col min="11781" max="11781" width="14.28515625" customWidth="1"/>
    <col min="11782" max="11782" width="22.42578125" customWidth="1"/>
    <col min="11783" max="11783" width="12.28515625" customWidth="1"/>
    <col min="12033" max="12033" width="3.85546875" customWidth="1"/>
    <col min="12034" max="12034" width="44.28515625" customWidth="1"/>
    <col min="12035" max="12035" width="5.28515625" customWidth="1"/>
    <col min="12036" max="12036" width="14.7109375" customWidth="1"/>
    <col min="12037" max="12037" width="14.28515625" customWidth="1"/>
    <col min="12038" max="12038" width="22.42578125" customWidth="1"/>
    <col min="12039" max="12039" width="12.28515625" customWidth="1"/>
    <col min="12289" max="12289" width="3.85546875" customWidth="1"/>
    <col min="12290" max="12290" width="44.28515625" customWidth="1"/>
    <col min="12291" max="12291" width="5.28515625" customWidth="1"/>
    <col min="12292" max="12292" width="14.7109375" customWidth="1"/>
    <col min="12293" max="12293" width="14.28515625" customWidth="1"/>
    <col min="12294" max="12294" width="22.42578125" customWidth="1"/>
    <col min="12295" max="12295" width="12.28515625" customWidth="1"/>
    <col min="12545" max="12545" width="3.85546875" customWidth="1"/>
    <col min="12546" max="12546" width="44.28515625" customWidth="1"/>
    <col min="12547" max="12547" width="5.28515625" customWidth="1"/>
    <col min="12548" max="12548" width="14.7109375" customWidth="1"/>
    <col min="12549" max="12549" width="14.28515625" customWidth="1"/>
    <col min="12550" max="12550" width="22.42578125" customWidth="1"/>
    <col min="12551" max="12551" width="12.28515625" customWidth="1"/>
    <col min="12801" max="12801" width="3.85546875" customWidth="1"/>
    <col min="12802" max="12802" width="44.28515625" customWidth="1"/>
    <col min="12803" max="12803" width="5.28515625" customWidth="1"/>
    <col min="12804" max="12804" width="14.7109375" customWidth="1"/>
    <col min="12805" max="12805" width="14.28515625" customWidth="1"/>
    <col min="12806" max="12806" width="22.42578125" customWidth="1"/>
    <col min="12807" max="12807" width="12.28515625" customWidth="1"/>
    <col min="13057" max="13057" width="3.85546875" customWidth="1"/>
    <col min="13058" max="13058" width="44.28515625" customWidth="1"/>
    <col min="13059" max="13059" width="5.28515625" customWidth="1"/>
    <col min="13060" max="13060" width="14.7109375" customWidth="1"/>
    <col min="13061" max="13061" width="14.28515625" customWidth="1"/>
    <col min="13062" max="13062" width="22.42578125" customWidth="1"/>
    <col min="13063" max="13063" width="12.28515625" customWidth="1"/>
    <col min="13313" max="13313" width="3.85546875" customWidth="1"/>
    <col min="13314" max="13314" width="44.28515625" customWidth="1"/>
    <col min="13315" max="13315" width="5.28515625" customWidth="1"/>
    <col min="13316" max="13316" width="14.7109375" customWidth="1"/>
    <col min="13317" max="13317" width="14.28515625" customWidth="1"/>
    <col min="13318" max="13318" width="22.42578125" customWidth="1"/>
    <col min="13319" max="13319" width="12.28515625" customWidth="1"/>
    <col min="13569" max="13569" width="3.85546875" customWidth="1"/>
    <col min="13570" max="13570" width="44.28515625" customWidth="1"/>
    <col min="13571" max="13571" width="5.28515625" customWidth="1"/>
    <col min="13572" max="13572" width="14.7109375" customWidth="1"/>
    <col min="13573" max="13573" width="14.28515625" customWidth="1"/>
    <col min="13574" max="13574" width="22.42578125" customWidth="1"/>
    <col min="13575" max="13575" width="12.28515625" customWidth="1"/>
    <col min="13825" max="13825" width="3.85546875" customWidth="1"/>
    <col min="13826" max="13826" width="44.28515625" customWidth="1"/>
    <col min="13827" max="13827" width="5.28515625" customWidth="1"/>
    <col min="13828" max="13828" width="14.7109375" customWidth="1"/>
    <col min="13829" max="13829" width="14.28515625" customWidth="1"/>
    <col min="13830" max="13830" width="22.42578125" customWidth="1"/>
    <col min="13831" max="13831" width="12.28515625" customWidth="1"/>
    <col min="14081" max="14081" width="3.85546875" customWidth="1"/>
    <col min="14082" max="14082" width="44.28515625" customWidth="1"/>
    <col min="14083" max="14083" width="5.28515625" customWidth="1"/>
    <col min="14084" max="14084" width="14.7109375" customWidth="1"/>
    <col min="14085" max="14085" width="14.28515625" customWidth="1"/>
    <col min="14086" max="14086" width="22.42578125" customWidth="1"/>
    <col min="14087" max="14087" width="12.28515625" customWidth="1"/>
    <col min="14337" max="14337" width="3.85546875" customWidth="1"/>
    <col min="14338" max="14338" width="44.28515625" customWidth="1"/>
    <col min="14339" max="14339" width="5.28515625" customWidth="1"/>
    <col min="14340" max="14340" width="14.7109375" customWidth="1"/>
    <col min="14341" max="14341" width="14.28515625" customWidth="1"/>
    <col min="14342" max="14342" width="22.42578125" customWidth="1"/>
    <col min="14343" max="14343" width="12.28515625" customWidth="1"/>
    <col min="14593" max="14593" width="3.85546875" customWidth="1"/>
    <col min="14594" max="14594" width="44.28515625" customWidth="1"/>
    <col min="14595" max="14595" width="5.28515625" customWidth="1"/>
    <col min="14596" max="14596" width="14.7109375" customWidth="1"/>
    <col min="14597" max="14597" width="14.28515625" customWidth="1"/>
    <col min="14598" max="14598" width="22.42578125" customWidth="1"/>
    <col min="14599" max="14599" width="12.28515625" customWidth="1"/>
    <col min="14849" max="14849" width="3.85546875" customWidth="1"/>
    <col min="14850" max="14850" width="44.28515625" customWidth="1"/>
    <col min="14851" max="14851" width="5.28515625" customWidth="1"/>
    <col min="14852" max="14852" width="14.7109375" customWidth="1"/>
    <col min="14853" max="14853" width="14.28515625" customWidth="1"/>
    <col min="14854" max="14854" width="22.42578125" customWidth="1"/>
    <col min="14855" max="14855" width="12.28515625" customWidth="1"/>
    <col min="15105" max="15105" width="3.85546875" customWidth="1"/>
    <col min="15106" max="15106" width="44.28515625" customWidth="1"/>
    <col min="15107" max="15107" width="5.28515625" customWidth="1"/>
    <col min="15108" max="15108" width="14.7109375" customWidth="1"/>
    <col min="15109" max="15109" width="14.28515625" customWidth="1"/>
    <col min="15110" max="15110" width="22.42578125" customWidth="1"/>
    <col min="15111" max="15111" width="12.28515625" customWidth="1"/>
    <col min="15361" max="15361" width="3.85546875" customWidth="1"/>
    <col min="15362" max="15362" width="44.28515625" customWidth="1"/>
    <col min="15363" max="15363" width="5.28515625" customWidth="1"/>
    <col min="15364" max="15364" width="14.7109375" customWidth="1"/>
    <col min="15365" max="15365" width="14.28515625" customWidth="1"/>
    <col min="15366" max="15366" width="22.42578125" customWidth="1"/>
    <col min="15367" max="15367" width="12.28515625" customWidth="1"/>
    <col min="15617" max="15617" width="3.85546875" customWidth="1"/>
    <col min="15618" max="15618" width="44.28515625" customWidth="1"/>
    <col min="15619" max="15619" width="5.28515625" customWidth="1"/>
    <col min="15620" max="15620" width="14.7109375" customWidth="1"/>
    <col min="15621" max="15621" width="14.28515625" customWidth="1"/>
    <col min="15622" max="15622" width="22.42578125" customWidth="1"/>
    <col min="15623" max="15623" width="12.28515625" customWidth="1"/>
    <col min="15873" max="15873" width="3.85546875" customWidth="1"/>
    <col min="15874" max="15874" width="44.28515625" customWidth="1"/>
    <col min="15875" max="15875" width="5.28515625" customWidth="1"/>
    <col min="15876" max="15876" width="14.7109375" customWidth="1"/>
    <col min="15877" max="15877" width="14.28515625" customWidth="1"/>
    <col min="15878" max="15878" width="22.42578125" customWidth="1"/>
    <col min="15879" max="15879" width="12.28515625" customWidth="1"/>
    <col min="16129" max="16129" width="3.85546875" customWidth="1"/>
    <col min="16130" max="16130" width="44.28515625" customWidth="1"/>
    <col min="16131" max="16131" width="5.28515625" customWidth="1"/>
    <col min="16132" max="16132" width="14.7109375" customWidth="1"/>
    <col min="16133" max="16133" width="14.28515625" customWidth="1"/>
    <col min="16134" max="16134" width="22.42578125" customWidth="1"/>
    <col min="16135" max="16135" width="12.28515625" customWidth="1"/>
  </cols>
  <sheetData>
    <row r="2" spans="1:7" x14ac:dyDescent="0.25">
      <c r="A2" s="1"/>
      <c r="B2" s="1"/>
      <c r="C2" s="1"/>
      <c r="D2" s="1"/>
      <c r="E2" s="1"/>
      <c r="F2" s="1"/>
      <c r="G2" s="1"/>
    </row>
    <row r="3" spans="1:7" ht="20.25" x14ac:dyDescent="0.3">
      <c r="A3" s="77" t="s">
        <v>41</v>
      </c>
      <c r="B3" s="78"/>
      <c r="C3" s="78"/>
      <c r="D3" s="78"/>
      <c r="E3" s="78"/>
      <c r="F3" s="78"/>
      <c r="G3" s="78"/>
    </row>
    <row r="4" spans="1:7" ht="21.75" customHeight="1" x14ac:dyDescent="0.25">
      <c r="A4" s="74" t="s">
        <v>24</v>
      </c>
      <c r="B4" s="75"/>
      <c r="C4" s="75"/>
      <c r="D4" s="75"/>
      <c r="E4" s="75"/>
      <c r="F4" s="75"/>
      <c r="G4" s="76"/>
    </row>
    <row r="5" spans="1:7" ht="18.75" customHeight="1" x14ac:dyDescent="0.25">
      <c r="A5" s="90" t="s">
        <v>42</v>
      </c>
      <c r="B5" s="90"/>
      <c r="C5" s="90"/>
      <c r="D5" s="90"/>
      <c r="E5" s="90"/>
      <c r="F5" s="90"/>
      <c r="G5" s="90"/>
    </row>
    <row r="6" spans="1:7" ht="27.75" customHeight="1" thickBot="1" x14ac:dyDescent="0.3">
      <c r="A6" s="79" t="s">
        <v>15</v>
      </c>
      <c r="B6" s="79"/>
      <c r="C6" s="79"/>
      <c r="D6" s="79"/>
      <c r="E6" s="79"/>
      <c r="F6" s="79"/>
      <c r="G6" s="80"/>
    </row>
    <row r="7" spans="1:7" ht="129.75" customHeight="1" x14ac:dyDescent="0.25">
      <c r="A7" s="3"/>
      <c r="B7" s="4" t="s">
        <v>10</v>
      </c>
      <c r="C7" s="4" t="s">
        <v>0</v>
      </c>
      <c r="D7" s="24" t="s">
        <v>8</v>
      </c>
      <c r="E7" s="24" t="s">
        <v>9</v>
      </c>
      <c r="F7" s="24" t="s">
        <v>11</v>
      </c>
      <c r="G7" s="18" t="s">
        <v>1</v>
      </c>
    </row>
    <row r="8" spans="1:7" ht="54" customHeight="1" x14ac:dyDescent="0.25">
      <c r="A8" s="16">
        <v>1</v>
      </c>
      <c r="B8" s="22" t="s">
        <v>57</v>
      </c>
      <c r="C8" s="17" t="s">
        <v>38</v>
      </c>
      <c r="D8" s="9">
        <v>5</v>
      </c>
      <c r="E8" s="10">
        <v>5</v>
      </c>
      <c r="F8" s="13">
        <f>SUM(E8/D8*100)</f>
        <v>100</v>
      </c>
      <c r="G8" s="5"/>
    </row>
    <row r="9" spans="1:7" ht="43.5" customHeight="1" x14ac:dyDescent="0.25">
      <c r="A9" s="16">
        <v>2</v>
      </c>
      <c r="B9" s="22" t="s">
        <v>58</v>
      </c>
      <c r="C9" s="17" t="s">
        <v>38</v>
      </c>
      <c r="D9" s="9">
        <v>1</v>
      </c>
      <c r="E9" s="10">
        <v>1</v>
      </c>
      <c r="F9" s="13">
        <v>100</v>
      </c>
      <c r="G9" s="5"/>
    </row>
    <row r="10" spans="1:7" x14ac:dyDescent="0.25">
      <c r="A10" s="25"/>
      <c r="B10" s="5"/>
      <c r="C10" s="5"/>
      <c r="D10" s="5"/>
      <c r="E10" s="5"/>
      <c r="F10" s="14">
        <f>SUM(F8:F9)</f>
        <v>200</v>
      </c>
      <c r="G10" s="5"/>
    </row>
    <row r="11" spans="1:7" ht="15.75" thickBot="1" x14ac:dyDescent="0.3">
      <c r="A11" s="81" t="s">
        <v>16</v>
      </c>
      <c r="B11" s="82"/>
      <c r="C11" s="82"/>
      <c r="D11" s="82"/>
      <c r="E11" s="82"/>
      <c r="F11" s="83"/>
      <c r="G11" s="19">
        <f>F10/A9</f>
        <v>100</v>
      </c>
    </row>
    <row r="12" spans="1:7" x14ac:dyDescent="0.25">
      <c r="A12" s="26"/>
      <c r="B12" s="26"/>
      <c r="C12" s="26"/>
      <c r="D12" s="26"/>
      <c r="E12" s="26"/>
      <c r="F12" s="26"/>
      <c r="G12" s="30"/>
    </row>
    <row r="13" spans="1:7" x14ac:dyDescent="0.25">
      <c r="A13" s="29"/>
      <c r="B13" s="29"/>
      <c r="C13" s="29"/>
      <c r="D13" s="29"/>
      <c r="E13" s="29"/>
      <c r="F13" s="29"/>
      <c r="G13" s="28"/>
    </row>
    <row r="14" spans="1:7" ht="15.75" thickBot="1" x14ac:dyDescent="0.3">
      <c r="A14" s="7"/>
      <c r="B14" s="7"/>
      <c r="C14" s="7"/>
      <c r="D14" s="7"/>
      <c r="E14" s="8"/>
      <c r="F14" s="6"/>
      <c r="G14" s="6"/>
    </row>
    <row r="15" spans="1:7" x14ac:dyDescent="0.25">
      <c r="A15" s="38" t="s">
        <v>20</v>
      </c>
      <c r="B15" s="39"/>
      <c r="C15" s="39"/>
      <c r="D15" s="39"/>
      <c r="E15" s="39"/>
      <c r="F15" s="40"/>
      <c r="G15" s="1"/>
    </row>
    <row r="16" spans="1:7" x14ac:dyDescent="0.25">
      <c r="A16" s="41"/>
      <c r="B16" s="42"/>
      <c r="C16" s="42"/>
      <c r="D16" s="42"/>
      <c r="E16" s="42" t="s">
        <v>37</v>
      </c>
      <c r="F16" s="43"/>
      <c r="G16" s="1"/>
    </row>
    <row r="17" spans="1:7" ht="15.75" thickBot="1" x14ac:dyDescent="0.3">
      <c r="A17" s="44" t="s">
        <v>18</v>
      </c>
      <c r="B17" s="45"/>
      <c r="C17" s="45"/>
      <c r="D17" s="46"/>
      <c r="E17" s="47">
        <f>SUM(G11)</f>
        <v>100</v>
      </c>
      <c r="F17" s="48"/>
      <c r="G17" s="1"/>
    </row>
    <row r="18" spans="1:7" x14ac:dyDescent="0.25">
      <c r="A18" s="92" t="s">
        <v>5</v>
      </c>
      <c r="B18" s="93"/>
      <c r="C18" s="94"/>
      <c r="D18" s="95" t="s">
        <v>2</v>
      </c>
      <c r="E18" s="96"/>
      <c r="F18" s="97"/>
      <c r="G18" s="1"/>
    </row>
    <row r="19" spans="1:7" x14ac:dyDescent="0.25">
      <c r="A19" s="92" t="s">
        <v>6</v>
      </c>
      <c r="B19" s="93"/>
      <c r="C19" s="94"/>
      <c r="D19" s="95" t="s">
        <v>3</v>
      </c>
      <c r="E19" s="96"/>
      <c r="F19" s="97"/>
      <c r="G19" s="1"/>
    </row>
    <row r="20" spans="1:7" ht="15.75" customHeight="1" thickBot="1" x14ac:dyDescent="0.3">
      <c r="A20" s="98" t="s">
        <v>7</v>
      </c>
      <c r="B20" s="99"/>
      <c r="C20" s="100"/>
      <c r="D20" s="101" t="s">
        <v>4</v>
      </c>
      <c r="E20" s="102"/>
      <c r="F20" s="103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91" t="s">
        <v>43</v>
      </c>
      <c r="C22" s="91"/>
      <c r="D22" s="91"/>
      <c r="E22" s="91"/>
      <c r="F22" s="91"/>
      <c r="G22" s="1"/>
    </row>
    <row r="23" spans="1:7" x14ac:dyDescent="0.25">
      <c r="A23" s="1"/>
      <c r="B23" s="91"/>
      <c r="C23" s="91"/>
      <c r="D23" s="91"/>
      <c r="E23" s="91"/>
      <c r="F23" s="91"/>
      <c r="G23" s="1"/>
    </row>
    <row r="24" spans="1:7" x14ac:dyDescent="0.25">
      <c r="A24" s="1"/>
      <c r="B24" s="91"/>
      <c r="C24" s="91"/>
      <c r="D24" s="91"/>
      <c r="E24" s="91"/>
      <c r="F24" s="91"/>
      <c r="G24" s="1"/>
    </row>
    <row r="25" spans="1:7" x14ac:dyDescent="0.25">
      <c r="A25" s="84"/>
      <c r="B25" s="84"/>
      <c r="C25" s="84"/>
      <c r="D25" s="84"/>
      <c r="E25" s="84"/>
      <c r="F25" s="84"/>
      <c r="G25" s="1"/>
    </row>
    <row r="26" spans="1:7" x14ac:dyDescent="0.25">
      <c r="A26" s="84" t="s">
        <v>17</v>
      </c>
      <c r="B26" s="84"/>
      <c r="C26" s="84"/>
      <c r="D26" s="84"/>
      <c r="E26" s="84"/>
      <c r="F26" s="84"/>
      <c r="G26" s="84"/>
    </row>
    <row r="27" spans="1:7" x14ac:dyDescent="0.25">
      <c r="A27" s="84" t="s">
        <v>44</v>
      </c>
      <c r="B27" s="84"/>
      <c r="C27" s="84"/>
      <c r="D27" s="84"/>
      <c r="E27" s="84"/>
      <c r="F27" s="84"/>
      <c r="G27" s="84"/>
    </row>
    <row r="28" spans="1:7" x14ac:dyDescent="0.25">
      <c r="A28" s="84"/>
      <c r="B28" s="84"/>
      <c r="C28" s="84"/>
      <c r="D28" s="84"/>
      <c r="E28" s="84"/>
      <c r="F28" s="84"/>
      <c r="G28" s="1"/>
    </row>
  </sheetData>
  <mergeCells count="21">
    <mergeCell ref="A26:G26"/>
    <mergeCell ref="A27:G27"/>
    <mergeCell ref="A28:F28"/>
    <mergeCell ref="A19:C19"/>
    <mergeCell ref="D19:F19"/>
    <mergeCell ref="A20:C20"/>
    <mergeCell ref="D20:F20"/>
    <mergeCell ref="B22:F24"/>
    <mergeCell ref="A25:F25"/>
    <mergeCell ref="A16:D16"/>
    <mergeCell ref="E16:F16"/>
    <mergeCell ref="A17:D17"/>
    <mergeCell ref="E17:F17"/>
    <mergeCell ref="A18:C18"/>
    <mergeCell ref="D18:F18"/>
    <mergeCell ref="A15:F15"/>
    <mergeCell ref="A3:G3"/>
    <mergeCell ref="A4:G4"/>
    <mergeCell ref="A5:G5"/>
    <mergeCell ref="A6:G6"/>
    <mergeCell ref="A11:F11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1" max="1" width="4" customWidth="1"/>
    <col min="2" max="2" width="38.140625" customWidth="1"/>
    <col min="3" max="3" width="6" customWidth="1"/>
    <col min="4" max="4" width="16.7109375" customWidth="1"/>
    <col min="5" max="5" width="15.28515625" customWidth="1"/>
    <col min="6" max="6" width="19.85546875" customWidth="1"/>
    <col min="7" max="7" width="13.5703125" customWidth="1"/>
    <col min="257" max="257" width="4" customWidth="1"/>
    <col min="258" max="258" width="38.140625" customWidth="1"/>
    <col min="259" max="259" width="6" customWidth="1"/>
    <col min="260" max="260" width="16.7109375" customWidth="1"/>
    <col min="261" max="261" width="15.28515625" customWidth="1"/>
    <col min="262" max="262" width="19.85546875" customWidth="1"/>
    <col min="263" max="263" width="13.5703125" customWidth="1"/>
    <col min="513" max="513" width="4" customWidth="1"/>
    <col min="514" max="514" width="38.140625" customWidth="1"/>
    <col min="515" max="515" width="6" customWidth="1"/>
    <col min="516" max="516" width="16.7109375" customWidth="1"/>
    <col min="517" max="517" width="15.28515625" customWidth="1"/>
    <col min="518" max="518" width="19.85546875" customWidth="1"/>
    <col min="519" max="519" width="13.5703125" customWidth="1"/>
    <col min="769" max="769" width="4" customWidth="1"/>
    <col min="770" max="770" width="38.140625" customWidth="1"/>
    <col min="771" max="771" width="6" customWidth="1"/>
    <col min="772" max="772" width="16.7109375" customWidth="1"/>
    <col min="773" max="773" width="15.28515625" customWidth="1"/>
    <col min="774" max="774" width="19.85546875" customWidth="1"/>
    <col min="775" max="775" width="13.5703125" customWidth="1"/>
    <col min="1025" max="1025" width="4" customWidth="1"/>
    <col min="1026" max="1026" width="38.140625" customWidth="1"/>
    <col min="1027" max="1027" width="6" customWidth="1"/>
    <col min="1028" max="1028" width="16.7109375" customWidth="1"/>
    <col min="1029" max="1029" width="15.28515625" customWidth="1"/>
    <col min="1030" max="1030" width="19.85546875" customWidth="1"/>
    <col min="1031" max="1031" width="13.5703125" customWidth="1"/>
    <col min="1281" max="1281" width="4" customWidth="1"/>
    <col min="1282" max="1282" width="38.140625" customWidth="1"/>
    <col min="1283" max="1283" width="6" customWidth="1"/>
    <col min="1284" max="1284" width="16.7109375" customWidth="1"/>
    <col min="1285" max="1285" width="15.28515625" customWidth="1"/>
    <col min="1286" max="1286" width="19.85546875" customWidth="1"/>
    <col min="1287" max="1287" width="13.5703125" customWidth="1"/>
    <col min="1537" max="1537" width="4" customWidth="1"/>
    <col min="1538" max="1538" width="38.140625" customWidth="1"/>
    <col min="1539" max="1539" width="6" customWidth="1"/>
    <col min="1540" max="1540" width="16.7109375" customWidth="1"/>
    <col min="1541" max="1541" width="15.28515625" customWidth="1"/>
    <col min="1542" max="1542" width="19.85546875" customWidth="1"/>
    <col min="1543" max="1543" width="13.5703125" customWidth="1"/>
    <col min="1793" max="1793" width="4" customWidth="1"/>
    <col min="1794" max="1794" width="38.140625" customWidth="1"/>
    <col min="1795" max="1795" width="6" customWidth="1"/>
    <col min="1796" max="1796" width="16.7109375" customWidth="1"/>
    <col min="1797" max="1797" width="15.28515625" customWidth="1"/>
    <col min="1798" max="1798" width="19.85546875" customWidth="1"/>
    <col min="1799" max="1799" width="13.5703125" customWidth="1"/>
    <col min="2049" max="2049" width="4" customWidth="1"/>
    <col min="2050" max="2050" width="38.140625" customWidth="1"/>
    <col min="2051" max="2051" width="6" customWidth="1"/>
    <col min="2052" max="2052" width="16.7109375" customWidth="1"/>
    <col min="2053" max="2053" width="15.28515625" customWidth="1"/>
    <col min="2054" max="2054" width="19.85546875" customWidth="1"/>
    <col min="2055" max="2055" width="13.5703125" customWidth="1"/>
    <col min="2305" max="2305" width="4" customWidth="1"/>
    <col min="2306" max="2306" width="38.140625" customWidth="1"/>
    <col min="2307" max="2307" width="6" customWidth="1"/>
    <col min="2308" max="2308" width="16.7109375" customWidth="1"/>
    <col min="2309" max="2309" width="15.28515625" customWidth="1"/>
    <col min="2310" max="2310" width="19.85546875" customWidth="1"/>
    <col min="2311" max="2311" width="13.5703125" customWidth="1"/>
    <col min="2561" max="2561" width="4" customWidth="1"/>
    <col min="2562" max="2562" width="38.140625" customWidth="1"/>
    <col min="2563" max="2563" width="6" customWidth="1"/>
    <col min="2564" max="2564" width="16.7109375" customWidth="1"/>
    <col min="2565" max="2565" width="15.28515625" customWidth="1"/>
    <col min="2566" max="2566" width="19.85546875" customWidth="1"/>
    <col min="2567" max="2567" width="13.5703125" customWidth="1"/>
    <col min="2817" max="2817" width="4" customWidth="1"/>
    <col min="2818" max="2818" width="38.140625" customWidth="1"/>
    <col min="2819" max="2819" width="6" customWidth="1"/>
    <col min="2820" max="2820" width="16.7109375" customWidth="1"/>
    <col min="2821" max="2821" width="15.28515625" customWidth="1"/>
    <col min="2822" max="2822" width="19.85546875" customWidth="1"/>
    <col min="2823" max="2823" width="13.5703125" customWidth="1"/>
    <col min="3073" max="3073" width="4" customWidth="1"/>
    <col min="3074" max="3074" width="38.140625" customWidth="1"/>
    <col min="3075" max="3075" width="6" customWidth="1"/>
    <col min="3076" max="3076" width="16.7109375" customWidth="1"/>
    <col min="3077" max="3077" width="15.28515625" customWidth="1"/>
    <col min="3078" max="3078" width="19.85546875" customWidth="1"/>
    <col min="3079" max="3079" width="13.5703125" customWidth="1"/>
    <col min="3329" max="3329" width="4" customWidth="1"/>
    <col min="3330" max="3330" width="38.140625" customWidth="1"/>
    <col min="3331" max="3331" width="6" customWidth="1"/>
    <col min="3332" max="3332" width="16.7109375" customWidth="1"/>
    <col min="3333" max="3333" width="15.28515625" customWidth="1"/>
    <col min="3334" max="3334" width="19.85546875" customWidth="1"/>
    <col min="3335" max="3335" width="13.5703125" customWidth="1"/>
    <col min="3585" max="3585" width="4" customWidth="1"/>
    <col min="3586" max="3586" width="38.140625" customWidth="1"/>
    <col min="3587" max="3587" width="6" customWidth="1"/>
    <col min="3588" max="3588" width="16.7109375" customWidth="1"/>
    <col min="3589" max="3589" width="15.28515625" customWidth="1"/>
    <col min="3590" max="3590" width="19.85546875" customWidth="1"/>
    <col min="3591" max="3591" width="13.5703125" customWidth="1"/>
    <col min="3841" max="3841" width="4" customWidth="1"/>
    <col min="3842" max="3842" width="38.140625" customWidth="1"/>
    <col min="3843" max="3843" width="6" customWidth="1"/>
    <col min="3844" max="3844" width="16.7109375" customWidth="1"/>
    <col min="3845" max="3845" width="15.28515625" customWidth="1"/>
    <col min="3846" max="3846" width="19.85546875" customWidth="1"/>
    <col min="3847" max="3847" width="13.5703125" customWidth="1"/>
    <col min="4097" max="4097" width="4" customWidth="1"/>
    <col min="4098" max="4098" width="38.140625" customWidth="1"/>
    <col min="4099" max="4099" width="6" customWidth="1"/>
    <col min="4100" max="4100" width="16.7109375" customWidth="1"/>
    <col min="4101" max="4101" width="15.28515625" customWidth="1"/>
    <col min="4102" max="4102" width="19.85546875" customWidth="1"/>
    <col min="4103" max="4103" width="13.5703125" customWidth="1"/>
    <col min="4353" max="4353" width="4" customWidth="1"/>
    <col min="4354" max="4354" width="38.140625" customWidth="1"/>
    <col min="4355" max="4355" width="6" customWidth="1"/>
    <col min="4356" max="4356" width="16.7109375" customWidth="1"/>
    <col min="4357" max="4357" width="15.28515625" customWidth="1"/>
    <col min="4358" max="4358" width="19.85546875" customWidth="1"/>
    <col min="4359" max="4359" width="13.5703125" customWidth="1"/>
    <col min="4609" max="4609" width="4" customWidth="1"/>
    <col min="4610" max="4610" width="38.140625" customWidth="1"/>
    <col min="4611" max="4611" width="6" customWidth="1"/>
    <col min="4612" max="4612" width="16.7109375" customWidth="1"/>
    <col min="4613" max="4613" width="15.28515625" customWidth="1"/>
    <col min="4614" max="4614" width="19.85546875" customWidth="1"/>
    <col min="4615" max="4615" width="13.5703125" customWidth="1"/>
    <col min="4865" max="4865" width="4" customWidth="1"/>
    <col min="4866" max="4866" width="38.140625" customWidth="1"/>
    <col min="4867" max="4867" width="6" customWidth="1"/>
    <col min="4868" max="4868" width="16.7109375" customWidth="1"/>
    <col min="4869" max="4869" width="15.28515625" customWidth="1"/>
    <col min="4870" max="4870" width="19.85546875" customWidth="1"/>
    <col min="4871" max="4871" width="13.5703125" customWidth="1"/>
    <col min="5121" max="5121" width="4" customWidth="1"/>
    <col min="5122" max="5122" width="38.140625" customWidth="1"/>
    <col min="5123" max="5123" width="6" customWidth="1"/>
    <col min="5124" max="5124" width="16.7109375" customWidth="1"/>
    <col min="5125" max="5125" width="15.28515625" customWidth="1"/>
    <col min="5126" max="5126" width="19.85546875" customWidth="1"/>
    <col min="5127" max="5127" width="13.5703125" customWidth="1"/>
    <col min="5377" max="5377" width="4" customWidth="1"/>
    <col min="5378" max="5378" width="38.140625" customWidth="1"/>
    <col min="5379" max="5379" width="6" customWidth="1"/>
    <col min="5380" max="5380" width="16.7109375" customWidth="1"/>
    <col min="5381" max="5381" width="15.28515625" customWidth="1"/>
    <col min="5382" max="5382" width="19.85546875" customWidth="1"/>
    <col min="5383" max="5383" width="13.5703125" customWidth="1"/>
    <col min="5633" max="5633" width="4" customWidth="1"/>
    <col min="5634" max="5634" width="38.140625" customWidth="1"/>
    <col min="5635" max="5635" width="6" customWidth="1"/>
    <col min="5636" max="5636" width="16.7109375" customWidth="1"/>
    <col min="5637" max="5637" width="15.28515625" customWidth="1"/>
    <col min="5638" max="5638" width="19.85546875" customWidth="1"/>
    <col min="5639" max="5639" width="13.5703125" customWidth="1"/>
    <col min="5889" max="5889" width="4" customWidth="1"/>
    <col min="5890" max="5890" width="38.140625" customWidth="1"/>
    <col min="5891" max="5891" width="6" customWidth="1"/>
    <col min="5892" max="5892" width="16.7109375" customWidth="1"/>
    <col min="5893" max="5893" width="15.28515625" customWidth="1"/>
    <col min="5894" max="5894" width="19.85546875" customWidth="1"/>
    <col min="5895" max="5895" width="13.5703125" customWidth="1"/>
    <col min="6145" max="6145" width="4" customWidth="1"/>
    <col min="6146" max="6146" width="38.140625" customWidth="1"/>
    <col min="6147" max="6147" width="6" customWidth="1"/>
    <col min="6148" max="6148" width="16.7109375" customWidth="1"/>
    <col min="6149" max="6149" width="15.28515625" customWidth="1"/>
    <col min="6150" max="6150" width="19.85546875" customWidth="1"/>
    <col min="6151" max="6151" width="13.5703125" customWidth="1"/>
    <col min="6401" max="6401" width="4" customWidth="1"/>
    <col min="6402" max="6402" width="38.140625" customWidth="1"/>
    <col min="6403" max="6403" width="6" customWidth="1"/>
    <col min="6404" max="6404" width="16.7109375" customWidth="1"/>
    <col min="6405" max="6405" width="15.28515625" customWidth="1"/>
    <col min="6406" max="6406" width="19.85546875" customWidth="1"/>
    <col min="6407" max="6407" width="13.5703125" customWidth="1"/>
    <col min="6657" max="6657" width="4" customWidth="1"/>
    <col min="6658" max="6658" width="38.140625" customWidth="1"/>
    <col min="6659" max="6659" width="6" customWidth="1"/>
    <col min="6660" max="6660" width="16.7109375" customWidth="1"/>
    <col min="6661" max="6661" width="15.28515625" customWidth="1"/>
    <col min="6662" max="6662" width="19.85546875" customWidth="1"/>
    <col min="6663" max="6663" width="13.5703125" customWidth="1"/>
    <col min="6913" max="6913" width="4" customWidth="1"/>
    <col min="6914" max="6914" width="38.140625" customWidth="1"/>
    <col min="6915" max="6915" width="6" customWidth="1"/>
    <col min="6916" max="6916" width="16.7109375" customWidth="1"/>
    <col min="6917" max="6917" width="15.28515625" customWidth="1"/>
    <col min="6918" max="6918" width="19.85546875" customWidth="1"/>
    <col min="6919" max="6919" width="13.5703125" customWidth="1"/>
    <col min="7169" max="7169" width="4" customWidth="1"/>
    <col min="7170" max="7170" width="38.140625" customWidth="1"/>
    <col min="7171" max="7171" width="6" customWidth="1"/>
    <col min="7172" max="7172" width="16.7109375" customWidth="1"/>
    <col min="7173" max="7173" width="15.28515625" customWidth="1"/>
    <col min="7174" max="7174" width="19.85546875" customWidth="1"/>
    <col min="7175" max="7175" width="13.5703125" customWidth="1"/>
    <col min="7425" max="7425" width="4" customWidth="1"/>
    <col min="7426" max="7426" width="38.140625" customWidth="1"/>
    <col min="7427" max="7427" width="6" customWidth="1"/>
    <col min="7428" max="7428" width="16.7109375" customWidth="1"/>
    <col min="7429" max="7429" width="15.28515625" customWidth="1"/>
    <col min="7430" max="7430" width="19.85546875" customWidth="1"/>
    <col min="7431" max="7431" width="13.5703125" customWidth="1"/>
    <col min="7681" max="7681" width="4" customWidth="1"/>
    <col min="7682" max="7682" width="38.140625" customWidth="1"/>
    <col min="7683" max="7683" width="6" customWidth="1"/>
    <col min="7684" max="7684" width="16.7109375" customWidth="1"/>
    <col min="7685" max="7685" width="15.28515625" customWidth="1"/>
    <col min="7686" max="7686" width="19.85546875" customWidth="1"/>
    <col min="7687" max="7687" width="13.5703125" customWidth="1"/>
    <col min="7937" max="7937" width="4" customWidth="1"/>
    <col min="7938" max="7938" width="38.140625" customWidth="1"/>
    <col min="7939" max="7939" width="6" customWidth="1"/>
    <col min="7940" max="7940" width="16.7109375" customWidth="1"/>
    <col min="7941" max="7941" width="15.28515625" customWidth="1"/>
    <col min="7942" max="7942" width="19.85546875" customWidth="1"/>
    <col min="7943" max="7943" width="13.5703125" customWidth="1"/>
    <col min="8193" max="8193" width="4" customWidth="1"/>
    <col min="8194" max="8194" width="38.140625" customWidth="1"/>
    <col min="8195" max="8195" width="6" customWidth="1"/>
    <col min="8196" max="8196" width="16.7109375" customWidth="1"/>
    <col min="8197" max="8197" width="15.28515625" customWidth="1"/>
    <col min="8198" max="8198" width="19.85546875" customWidth="1"/>
    <col min="8199" max="8199" width="13.5703125" customWidth="1"/>
    <col min="8449" max="8449" width="4" customWidth="1"/>
    <col min="8450" max="8450" width="38.140625" customWidth="1"/>
    <col min="8451" max="8451" width="6" customWidth="1"/>
    <col min="8452" max="8452" width="16.7109375" customWidth="1"/>
    <col min="8453" max="8453" width="15.28515625" customWidth="1"/>
    <col min="8454" max="8454" width="19.85546875" customWidth="1"/>
    <col min="8455" max="8455" width="13.5703125" customWidth="1"/>
    <col min="8705" max="8705" width="4" customWidth="1"/>
    <col min="8706" max="8706" width="38.140625" customWidth="1"/>
    <col min="8707" max="8707" width="6" customWidth="1"/>
    <col min="8708" max="8708" width="16.7109375" customWidth="1"/>
    <col min="8709" max="8709" width="15.28515625" customWidth="1"/>
    <col min="8710" max="8710" width="19.85546875" customWidth="1"/>
    <col min="8711" max="8711" width="13.5703125" customWidth="1"/>
    <col min="8961" max="8961" width="4" customWidth="1"/>
    <col min="8962" max="8962" width="38.140625" customWidth="1"/>
    <col min="8963" max="8963" width="6" customWidth="1"/>
    <col min="8964" max="8964" width="16.7109375" customWidth="1"/>
    <col min="8965" max="8965" width="15.28515625" customWidth="1"/>
    <col min="8966" max="8966" width="19.85546875" customWidth="1"/>
    <col min="8967" max="8967" width="13.5703125" customWidth="1"/>
    <col min="9217" max="9217" width="4" customWidth="1"/>
    <col min="9218" max="9218" width="38.140625" customWidth="1"/>
    <col min="9219" max="9219" width="6" customWidth="1"/>
    <col min="9220" max="9220" width="16.7109375" customWidth="1"/>
    <col min="9221" max="9221" width="15.28515625" customWidth="1"/>
    <col min="9222" max="9222" width="19.85546875" customWidth="1"/>
    <col min="9223" max="9223" width="13.5703125" customWidth="1"/>
    <col min="9473" max="9473" width="4" customWidth="1"/>
    <col min="9474" max="9474" width="38.140625" customWidth="1"/>
    <col min="9475" max="9475" width="6" customWidth="1"/>
    <col min="9476" max="9476" width="16.7109375" customWidth="1"/>
    <col min="9477" max="9477" width="15.28515625" customWidth="1"/>
    <col min="9478" max="9478" width="19.85546875" customWidth="1"/>
    <col min="9479" max="9479" width="13.5703125" customWidth="1"/>
    <col min="9729" max="9729" width="4" customWidth="1"/>
    <col min="9730" max="9730" width="38.140625" customWidth="1"/>
    <col min="9731" max="9731" width="6" customWidth="1"/>
    <col min="9732" max="9732" width="16.7109375" customWidth="1"/>
    <col min="9733" max="9733" width="15.28515625" customWidth="1"/>
    <col min="9734" max="9734" width="19.85546875" customWidth="1"/>
    <col min="9735" max="9735" width="13.5703125" customWidth="1"/>
    <col min="9985" max="9985" width="4" customWidth="1"/>
    <col min="9986" max="9986" width="38.140625" customWidth="1"/>
    <col min="9987" max="9987" width="6" customWidth="1"/>
    <col min="9988" max="9988" width="16.7109375" customWidth="1"/>
    <col min="9989" max="9989" width="15.28515625" customWidth="1"/>
    <col min="9990" max="9990" width="19.85546875" customWidth="1"/>
    <col min="9991" max="9991" width="13.5703125" customWidth="1"/>
    <col min="10241" max="10241" width="4" customWidth="1"/>
    <col min="10242" max="10242" width="38.140625" customWidth="1"/>
    <col min="10243" max="10243" width="6" customWidth="1"/>
    <col min="10244" max="10244" width="16.7109375" customWidth="1"/>
    <col min="10245" max="10245" width="15.28515625" customWidth="1"/>
    <col min="10246" max="10246" width="19.85546875" customWidth="1"/>
    <col min="10247" max="10247" width="13.5703125" customWidth="1"/>
    <col min="10497" max="10497" width="4" customWidth="1"/>
    <col min="10498" max="10498" width="38.140625" customWidth="1"/>
    <col min="10499" max="10499" width="6" customWidth="1"/>
    <col min="10500" max="10500" width="16.7109375" customWidth="1"/>
    <col min="10501" max="10501" width="15.28515625" customWidth="1"/>
    <col min="10502" max="10502" width="19.85546875" customWidth="1"/>
    <col min="10503" max="10503" width="13.5703125" customWidth="1"/>
    <col min="10753" max="10753" width="4" customWidth="1"/>
    <col min="10754" max="10754" width="38.140625" customWidth="1"/>
    <col min="10755" max="10755" width="6" customWidth="1"/>
    <col min="10756" max="10756" width="16.7109375" customWidth="1"/>
    <col min="10757" max="10757" width="15.28515625" customWidth="1"/>
    <col min="10758" max="10758" width="19.85546875" customWidth="1"/>
    <col min="10759" max="10759" width="13.5703125" customWidth="1"/>
    <col min="11009" max="11009" width="4" customWidth="1"/>
    <col min="11010" max="11010" width="38.140625" customWidth="1"/>
    <col min="11011" max="11011" width="6" customWidth="1"/>
    <col min="11012" max="11012" width="16.7109375" customWidth="1"/>
    <col min="11013" max="11013" width="15.28515625" customWidth="1"/>
    <col min="11014" max="11014" width="19.85546875" customWidth="1"/>
    <col min="11015" max="11015" width="13.5703125" customWidth="1"/>
    <col min="11265" max="11265" width="4" customWidth="1"/>
    <col min="11266" max="11266" width="38.140625" customWidth="1"/>
    <col min="11267" max="11267" width="6" customWidth="1"/>
    <col min="11268" max="11268" width="16.7109375" customWidth="1"/>
    <col min="11269" max="11269" width="15.28515625" customWidth="1"/>
    <col min="11270" max="11270" width="19.85546875" customWidth="1"/>
    <col min="11271" max="11271" width="13.5703125" customWidth="1"/>
    <col min="11521" max="11521" width="4" customWidth="1"/>
    <col min="11522" max="11522" width="38.140625" customWidth="1"/>
    <col min="11523" max="11523" width="6" customWidth="1"/>
    <col min="11524" max="11524" width="16.7109375" customWidth="1"/>
    <col min="11525" max="11525" width="15.28515625" customWidth="1"/>
    <col min="11526" max="11526" width="19.85546875" customWidth="1"/>
    <col min="11527" max="11527" width="13.5703125" customWidth="1"/>
    <col min="11777" max="11777" width="4" customWidth="1"/>
    <col min="11778" max="11778" width="38.140625" customWidth="1"/>
    <col min="11779" max="11779" width="6" customWidth="1"/>
    <col min="11780" max="11780" width="16.7109375" customWidth="1"/>
    <col min="11781" max="11781" width="15.28515625" customWidth="1"/>
    <col min="11782" max="11782" width="19.85546875" customWidth="1"/>
    <col min="11783" max="11783" width="13.5703125" customWidth="1"/>
    <col min="12033" max="12033" width="4" customWidth="1"/>
    <col min="12034" max="12034" width="38.140625" customWidth="1"/>
    <col min="12035" max="12035" width="6" customWidth="1"/>
    <col min="12036" max="12036" width="16.7109375" customWidth="1"/>
    <col min="12037" max="12037" width="15.28515625" customWidth="1"/>
    <col min="12038" max="12038" width="19.85546875" customWidth="1"/>
    <col min="12039" max="12039" width="13.5703125" customWidth="1"/>
    <col min="12289" max="12289" width="4" customWidth="1"/>
    <col min="12290" max="12290" width="38.140625" customWidth="1"/>
    <col min="12291" max="12291" width="6" customWidth="1"/>
    <col min="12292" max="12292" width="16.7109375" customWidth="1"/>
    <col min="12293" max="12293" width="15.28515625" customWidth="1"/>
    <col min="12294" max="12294" width="19.85546875" customWidth="1"/>
    <col min="12295" max="12295" width="13.5703125" customWidth="1"/>
    <col min="12545" max="12545" width="4" customWidth="1"/>
    <col min="12546" max="12546" width="38.140625" customWidth="1"/>
    <col min="12547" max="12547" width="6" customWidth="1"/>
    <col min="12548" max="12548" width="16.7109375" customWidth="1"/>
    <col min="12549" max="12549" width="15.28515625" customWidth="1"/>
    <col min="12550" max="12550" width="19.85546875" customWidth="1"/>
    <col min="12551" max="12551" width="13.5703125" customWidth="1"/>
    <col min="12801" max="12801" width="4" customWidth="1"/>
    <col min="12802" max="12802" width="38.140625" customWidth="1"/>
    <col min="12803" max="12803" width="6" customWidth="1"/>
    <col min="12804" max="12804" width="16.7109375" customWidth="1"/>
    <col min="12805" max="12805" width="15.28515625" customWidth="1"/>
    <col min="12806" max="12806" width="19.85546875" customWidth="1"/>
    <col min="12807" max="12807" width="13.5703125" customWidth="1"/>
    <col min="13057" max="13057" width="4" customWidth="1"/>
    <col min="13058" max="13058" width="38.140625" customWidth="1"/>
    <col min="13059" max="13059" width="6" customWidth="1"/>
    <col min="13060" max="13060" width="16.7109375" customWidth="1"/>
    <col min="13061" max="13061" width="15.28515625" customWidth="1"/>
    <col min="13062" max="13062" width="19.85546875" customWidth="1"/>
    <col min="13063" max="13063" width="13.5703125" customWidth="1"/>
    <col min="13313" max="13313" width="4" customWidth="1"/>
    <col min="13314" max="13314" width="38.140625" customWidth="1"/>
    <col min="13315" max="13315" width="6" customWidth="1"/>
    <col min="13316" max="13316" width="16.7109375" customWidth="1"/>
    <col min="13317" max="13317" width="15.28515625" customWidth="1"/>
    <col min="13318" max="13318" width="19.85546875" customWidth="1"/>
    <col min="13319" max="13319" width="13.5703125" customWidth="1"/>
    <col min="13569" max="13569" width="4" customWidth="1"/>
    <col min="13570" max="13570" width="38.140625" customWidth="1"/>
    <col min="13571" max="13571" width="6" customWidth="1"/>
    <col min="13572" max="13572" width="16.7109375" customWidth="1"/>
    <col min="13573" max="13573" width="15.28515625" customWidth="1"/>
    <col min="13574" max="13574" width="19.85546875" customWidth="1"/>
    <col min="13575" max="13575" width="13.5703125" customWidth="1"/>
    <col min="13825" max="13825" width="4" customWidth="1"/>
    <col min="13826" max="13826" width="38.140625" customWidth="1"/>
    <col min="13827" max="13827" width="6" customWidth="1"/>
    <col min="13828" max="13828" width="16.7109375" customWidth="1"/>
    <col min="13829" max="13829" width="15.28515625" customWidth="1"/>
    <col min="13830" max="13830" width="19.85546875" customWidth="1"/>
    <col min="13831" max="13831" width="13.5703125" customWidth="1"/>
    <col min="14081" max="14081" width="4" customWidth="1"/>
    <col min="14082" max="14082" width="38.140625" customWidth="1"/>
    <col min="14083" max="14083" width="6" customWidth="1"/>
    <col min="14084" max="14084" width="16.7109375" customWidth="1"/>
    <col min="14085" max="14085" width="15.28515625" customWidth="1"/>
    <col min="14086" max="14086" width="19.85546875" customWidth="1"/>
    <col min="14087" max="14087" width="13.5703125" customWidth="1"/>
    <col min="14337" max="14337" width="4" customWidth="1"/>
    <col min="14338" max="14338" width="38.140625" customWidth="1"/>
    <col min="14339" max="14339" width="6" customWidth="1"/>
    <col min="14340" max="14340" width="16.7109375" customWidth="1"/>
    <col min="14341" max="14341" width="15.28515625" customWidth="1"/>
    <col min="14342" max="14342" width="19.85546875" customWidth="1"/>
    <col min="14343" max="14343" width="13.5703125" customWidth="1"/>
    <col min="14593" max="14593" width="4" customWidth="1"/>
    <col min="14594" max="14594" width="38.140625" customWidth="1"/>
    <col min="14595" max="14595" width="6" customWidth="1"/>
    <col min="14596" max="14596" width="16.7109375" customWidth="1"/>
    <col min="14597" max="14597" width="15.28515625" customWidth="1"/>
    <col min="14598" max="14598" width="19.85546875" customWidth="1"/>
    <col min="14599" max="14599" width="13.5703125" customWidth="1"/>
    <col min="14849" max="14849" width="4" customWidth="1"/>
    <col min="14850" max="14850" width="38.140625" customWidth="1"/>
    <col min="14851" max="14851" width="6" customWidth="1"/>
    <col min="14852" max="14852" width="16.7109375" customWidth="1"/>
    <col min="14853" max="14853" width="15.28515625" customWidth="1"/>
    <col min="14854" max="14854" width="19.85546875" customWidth="1"/>
    <col min="14855" max="14855" width="13.5703125" customWidth="1"/>
    <col min="15105" max="15105" width="4" customWidth="1"/>
    <col min="15106" max="15106" width="38.140625" customWidth="1"/>
    <col min="15107" max="15107" width="6" customWidth="1"/>
    <col min="15108" max="15108" width="16.7109375" customWidth="1"/>
    <col min="15109" max="15109" width="15.28515625" customWidth="1"/>
    <col min="15110" max="15110" width="19.85546875" customWidth="1"/>
    <col min="15111" max="15111" width="13.5703125" customWidth="1"/>
    <col min="15361" max="15361" width="4" customWidth="1"/>
    <col min="15362" max="15362" width="38.140625" customWidth="1"/>
    <col min="15363" max="15363" width="6" customWidth="1"/>
    <col min="15364" max="15364" width="16.7109375" customWidth="1"/>
    <col min="15365" max="15365" width="15.28515625" customWidth="1"/>
    <col min="15366" max="15366" width="19.85546875" customWidth="1"/>
    <col min="15367" max="15367" width="13.5703125" customWidth="1"/>
    <col min="15617" max="15617" width="4" customWidth="1"/>
    <col min="15618" max="15618" width="38.140625" customWidth="1"/>
    <col min="15619" max="15619" width="6" customWidth="1"/>
    <col min="15620" max="15620" width="16.7109375" customWidth="1"/>
    <col min="15621" max="15621" width="15.28515625" customWidth="1"/>
    <col min="15622" max="15622" width="19.85546875" customWidth="1"/>
    <col min="15623" max="15623" width="13.5703125" customWidth="1"/>
    <col min="15873" max="15873" width="4" customWidth="1"/>
    <col min="15874" max="15874" width="38.140625" customWidth="1"/>
    <col min="15875" max="15875" width="6" customWidth="1"/>
    <col min="15876" max="15876" width="16.7109375" customWidth="1"/>
    <col min="15877" max="15877" width="15.28515625" customWidth="1"/>
    <col min="15878" max="15878" width="19.85546875" customWidth="1"/>
    <col min="15879" max="15879" width="13.5703125" customWidth="1"/>
    <col min="16129" max="16129" width="4" customWidth="1"/>
    <col min="16130" max="16130" width="38.140625" customWidth="1"/>
    <col min="16131" max="16131" width="6" customWidth="1"/>
    <col min="16132" max="16132" width="16.7109375" customWidth="1"/>
    <col min="16133" max="16133" width="15.28515625" customWidth="1"/>
    <col min="16134" max="16134" width="19.85546875" customWidth="1"/>
    <col min="16135" max="16135" width="13.5703125" customWidth="1"/>
  </cols>
  <sheetData>
    <row r="2" spans="1:7" x14ac:dyDescent="0.25">
      <c r="A2" s="1"/>
      <c r="B2" s="1"/>
      <c r="C2" s="1"/>
      <c r="D2" s="1"/>
      <c r="E2" s="1"/>
      <c r="F2" s="1"/>
      <c r="G2" s="1"/>
    </row>
    <row r="3" spans="1:7" ht="20.25" x14ac:dyDescent="0.3">
      <c r="A3" s="77" t="s">
        <v>40</v>
      </c>
      <c r="B3" s="78"/>
      <c r="C3" s="78"/>
      <c r="D3" s="78"/>
      <c r="E3" s="78"/>
      <c r="F3" s="78"/>
      <c r="G3" s="78"/>
    </row>
    <row r="4" spans="1:7" x14ac:dyDescent="0.25">
      <c r="A4" s="74" t="s">
        <v>24</v>
      </c>
      <c r="B4" s="75"/>
      <c r="C4" s="75"/>
      <c r="D4" s="75"/>
      <c r="E4" s="75"/>
      <c r="F4" s="75"/>
      <c r="G4" s="76"/>
    </row>
    <row r="5" spans="1:7" ht="28.5" customHeight="1" x14ac:dyDescent="0.25">
      <c r="A5" s="104" t="s">
        <v>59</v>
      </c>
      <c r="B5" s="104"/>
      <c r="C5" s="104"/>
      <c r="D5" s="104"/>
      <c r="E5" s="104"/>
      <c r="F5" s="104"/>
      <c r="G5" s="104"/>
    </row>
    <row r="6" spans="1:7" ht="15.75" thickBot="1" x14ac:dyDescent="0.3">
      <c r="A6" s="79" t="s">
        <v>15</v>
      </c>
      <c r="B6" s="79"/>
      <c r="C6" s="79"/>
      <c r="D6" s="79"/>
      <c r="E6" s="79"/>
      <c r="F6" s="79"/>
      <c r="G6" s="80"/>
    </row>
    <row r="7" spans="1:7" ht="69.75" customHeight="1" x14ac:dyDescent="0.25">
      <c r="A7" s="3"/>
      <c r="B7" s="4" t="s">
        <v>10</v>
      </c>
      <c r="C7" s="4" t="s">
        <v>0</v>
      </c>
      <c r="D7" s="24" t="s">
        <v>8</v>
      </c>
      <c r="E7" s="24" t="s">
        <v>9</v>
      </c>
      <c r="F7" s="24" t="s">
        <v>11</v>
      </c>
      <c r="G7" s="18" t="s">
        <v>1</v>
      </c>
    </row>
    <row r="8" spans="1:7" ht="64.5" customHeight="1" x14ac:dyDescent="0.25">
      <c r="A8" s="16">
        <v>1</v>
      </c>
      <c r="B8" s="22" t="s">
        <v>60</v>
      </c>
      <c r="C8" s="17" t="s">
        <v>21</v>
      </c>
      <c r="D8" s="9">
        <v>80.099999999999994</v>
      </c>
      <c r="E8" s="10">
        <v>86</v>
      </c>
      <c r="F8" s="13">
        <v>100</v>
      </c>
      <c r="G8" s="5"/>
    </row>
    <row r="9" spans="1:7" x14ac:dyDescent="0.25">
      <c r="A9" s="25"/>
      <c r="B9" s="5"/>
      <c r="C9" s="5"/>
      <c r="D9" s="5"/>
      <c r="E9" s="5"/>
      <c r="F9" s="14">
        <f>SUM(F8:F8)</f>
        <v>100</v>
      </c>
      <c r="G9" s="5"/>
    </row>
    <row r="10" spans="1:7" ht="15.75" thickBot="1" x14ac:dyDescent="0.3">
      <c r="A10" s="81" t="s">
        <v>16</v>
      </c>
      <c r="B10" s="82"/>
      <c r="C10" s="82"/>
      <c r="D10" s="82"/>
      <c r="E10" s="82"/>
      <c r="F10" s="83"/>
      <c r="G10" s="19">
        <f>F9/A8</f>
        <v>100</v>
      </c>
    </row>
    <row r="11" spans="1:7" x14ac:dyDescent="0.25">
      <c r="A11" s="26"/>
      <c r="B11" s="26"/>
      <c r="C11" s="26"/>
      <c r="D11" s="26"/>
      <c r="E11" s="26"/>
      <c r="F11" s="26"/>
      <c r="G11" s="30"/>
    </row>
    <row r="12" spans="1:7" x14ac:dyDescent="0.25">
      <c r="A12" s="29"/>
      <c r="B12" s="29"/>
      <c r="C12" s="29"/>
      <c r="D12" s="29"/>
      <c r="E12" s="29"/>
      <c r="F12" s="29"/>
      <c r="G12" s="28"/>
    </row>
    <row r="13" spans="1:7" ht="15.75" thickBot="1" x14ac:dyDescent="0.3">
      <c r="A13" s="7"/>
      <c r="B13" s="7"/>
      <c r="C13" s="7"/>
      <c r="D13" s="7"/>
      <c r="E13" s="8"/>
      <c r="F13" s="6"/>
      <c r="G13" s="6"/>
    </row>
    <row r="14" spans="1:7" x14ac:dyDescent="0.25">
      <c r="A14" s="38" t="s">
        <v>20</v>
      </c>
      <c r="B14" s="39"/>
      <c r="C14" s="39"/>
      <c r="D14" s="39"/>
      <c r="E14" s="39"/>
      <c r="F14" s="40"/>
      <c r="G14" s="1"/>
    </row>
    <row r="15" spans="1:7" x14ac:dyDescent="0.25">
      <c r="A15" s="41"/>
      <c r="B15" s="42"/>
      <c r="C15" s="42"/>
      <c r="D15" s="42"/>
      <c r="E15" s="42" t="s">
        <v>37</v>
      </c>
      <c r="F15" s="43"/>
      <c r="G15" s="1"/>
    </row>
    <row r="16" spans="1:7" ht="15.75" thickBot="1" x14ac:dyDescent="0.3">
      <c r="A16" s="44" t="s">
        <v>18</v>
      </c>
      <c r="B16" s="45"/>
      <c r="C16" s="45"/>
      <c r="D16" s="46"/>
      <c r="E16" s="47">
        <f>SUM(G10)</f>
        <v>100</v>
      </c>
      <c r="F16" s="48"/>
      <c r="G16" s="1"/>
    </row>
    <row r="17" spans="1:7" ht="15.75" thickBot="1" x14ac:dyDescent="0.3">
      <c r="A17" s="1"/>
      <c r="B17" s="1"/>
      <c r="C17" s="1"/>
      <c r="D17" s="1"/>
      <c r="E17" s="1"/>
      <c r="F17" s="1"/>
      <c r="G17" s="1"/>
    </row>
    <row r="18" spans="1:7" ht="30.75" customHeight="1" thickBot="1" x14ac:dyDescent="0.3">
      <c r="A18" s="87" t="s">
        <v>19</v>
      </c>
      <c r="B18" s="88"/>
      <c r="C18" s="88"/>
      <c r="D18" s="88"/>
      <c r="E18" s="88"/>
      <c r="F18" s="89"/>
      <c r="G18" s="1"/>
    </row>
    <row r="19" spans="1:7" x14ac:dyDescent="0.25">
      <c r="A19" s="67" t="s">
        <v>13</v>
      </c>
      <c r="B19" s="68"/>
      <c r="C19" s="68"/>
      <c r="D19" s="68" t="s">
        <v>12</v>
      </c>
      <c r="E19" s="68"/>
      <c r="F19" s="73"/>
      <c r="G19" s="1"/>
    </row>
    <row r="20" spans="1:7" x14ac:dyDescent="0.25">
      <c r="A20" s="69" t="s">
        <v>5</v>
      </c>
      <c r="B20" s="70"/>
      <c r="C20" s="70"/>
      <c r="D20" s="42" t="s">
        <v>2</v>
      </c>
      <c r="E20" s="42"/>
      <c r="F20" s="43"/>
      <c r="G20" s="1"/>
    </row>
    <row r="21" spans="1:7" x14ac:dyDescent="0.25">
      <c r="A21" s="69" t="s">
        <v>6</v>
      </c>
      <c r="B21" s="70"/>
      <c r="C21" s="70"/>
      <c r="D21" s="42" t="s">
        <v>3</v>
      </c>
      <c r="E21" s="42"/>
      <c r="F21" s="43"/>
      <c r="G21" s="1"/>
    </row>
    <row r="22" spans="1:7" ht="15.75" thickBot="1" x14ac:dyDescent="0.3">
      <c r="A22" s="71" t="s">
        <v>7</v>
      </c>
      <c r="B22" s="72"/>
      <c r="C22" s="72"/>
      <c r="D22" s="85" t="s">
        <v>4</v>
      </c>
      <c r="E22" s="85"/>
      <c r="F22" s="86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91" t="s">
        <v>45</v>
      </c>
      <c r="C24" s="91"/>
      <c r="D24" s="91"/>
      <c r="E24" s="91"/>
      <c r="F24" s="91"/>
      <c r="G24" s="1"/>
    </row>
    <row r="25" spans="1:7" x14ac:dyDescent="0.25">
      <c r="A25" s="1"/>
      <c r="B25" s="91"/>
      <c r="C25" s="91"/>
      <c r="D25" s="91"/>
      <c r="E25" s="91"/>
      <c r="F25" s="91"/>
      <c r="G25" s="1"/>
    </row>
    <row r="26" spans="1:7" x14ac:dyDescent="0.25">
      <c r="A26" s="1"/>
      <c r="B26" s="91"/>
      <c r="C26" s="91"/>
      <c r="D26" s="91"/>
      <c r="E26" s="91"/>
      <c r="F26" s="91"/>
      <c r="G26" s="1"/>
    </row>
    <row r="27" spans="1:7" x14ac:dyDescent="0.25">
      <c r="A27" s="84"/>
      <c r="B27" s="84"/>
      <c r="C27" s="84"/>
      <c r="D27" s="84"/>
      <c r="E27" s="84"/>
      <c r="F27" s="84"/>
      <c r="G27" s="1"/>
    </row>
    <row r="28" spans="1:7" x14ac:dyDescent="0.25">
      <c r="A28" s="84" t="s">
        <v>17</v>
      </c>
      <c r="B28" s="84"/>
      <c r="C28" s="84"/>
      <c r="D28" s="84"/>
      <c r="E28" s="84"/>
      <c r="F28" s="84"/>
      <c r="G28" s="84"/>
    </row>
    <row r="29" spans="1:7" x14ac:dyDescent="0.25">
      <c r="A29" s="84" t="s">
        <v>35</v>
      </c>
      <c r="B29" s="84"/>
      <c r="C29" s="84"/>
      <c r="D29" s="84"/>
      <c r="E29" s="84"/>
      <c r="F29" s="84"/>
      <c r="G29" s="84"/>
    </row>
    <row r="30" spans="1:7" x14ac:dyDescent="0.25">
      <c r="A30" s="84"/>
      <c r="B30" s="84"/>
      <c r="C30" s="84"/>
      <c r="D30" s="84"/>
      <c r="E30" s="84"/>
      <c r="F30" s="84"/>
      <c r="G30" s="1"/>
    </row>
  </sheetData>
  <mergeCells count="24">
    <mergeCell ref="B24:F26"/>
    <mergeCell ref="A27:F27"/>
    <mergeCell ref="A28:G28"/>
    <mergeCell ref="A29:G29"/>
    <mergeCell ref="A30:F30"/>
    <mergeCell ref="A20:C20"/>
    <mergeCell ref="D20:F20"/>
    <mergeCell ref="A21:C21"/>
    <mergeCell ref="D21:F21"/>
    <mergeCell ref="A22:C22"/>
    <mergeCell ref="D22:F22"/>
    <mergeCell ref="A19:C19"/>
    <mergeCell ref="D19:F19"/>
    <mergeCell ref="A3:G3"/>
    <mergeCell ref="A4:G4"/>
    <mergeCell ref="A5:G5"/>
    <mergeCell ref="A6:G6"/>
    <mergeCell ref="A10:F10"/>
    <mergeCell ref="A14:F14"/>
    <mergeCell ref="A15:D15"/>
    <mergeCell ref="E15:F15"/>
    <mergeCell ref="A16:D16"/>
    <mergeCell ref="E16:F16"/>
    <mergeCell ref="A18:F18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общая оценка программы</vt:lpstr>
      <vt:lpstr>эффективность подпрограммы 1</vt:lpstr>
      <vt:lpstr>эффективность подпрограммы 2</vt:lpstr>
      <vt:lpstr>эффективность подпрограммы 3</vt:lpstr>
      <vt:lpstr>'общая оценка программы'!Область_печати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2023-04-10T08:50:50Z</cp:lastPrinted>
  <dcterms:created xsi:type="dcterms:W3CDTF">2014-01-29T06:13:10Z</dcterms:created>
  <dcterms:modified xsi:type="dcterms:W3CDTF">2023-04-10T08:51:45Z</dcterms:modified>
</cp:coreProperties>
</file>